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1"/>
  </bookViews>
  <sheets>
    <sheet name="表一" sheetId="1" r:id="rId1"/>
    <sheet name="表二" sheetId="2" r:id="rId2"/>
    <sheet name="表三" sheetId="3" r:id="rId3"/>
  </sheets>
  <definedNames/>
  <calcPr fullCalcOnLoad="1"/>
</workbook>
</file>

<file path=xl/sharedStrings.xml><?xml version="1.0" encoding="utf-8"?>
<sst xmlns="http://schemas.openxmlformats.org/spreadsheetml/2006/main" count="132" uniqueCount="88">
  <si>
    <t>乐山市2023年食品和农资价格监测周报表</t>
  </si>
  <si>
    <t>乐山市发展和改革委员会</t>
  </si>
  <si>
    <t>2023年5月31日            单位:元/500克</t>
  </si>
  <si>
    <t>大米</t>
  </si>
  <si>
    <t>面粉</t>
  </si>
  <si>
    <t>菜籽油</t>
  </si>
  <si>
    <r>
      <t>调和油　　</t>
    </r>
    <r>
      <rPr>
        <sz val="9"/>
        <color indexed="8"/>
        <rFont val="仿宋_GB2312"/>
        <family val="0"/>
      </rPr>
      <t>　(金龙鱼)</t>
    </r>
  </si>
  <si>
    <t>鲜猪肉</t>
  </si>
  <si>
    <t>仔猪</t>
  </si>
  <si>
    <t xml:space="preserve">生猪 </t>
  </si>
  <si>
    <t>玉米</t>
  </si>
  <si>
    <t>饲料</t>
  </si>
  <si>
    <t>鸡蛋</t>
  </si>
  <si>
    <t>芹菜</t>
  </si>
  <si>
    <t>大白菜</t>
  </si>
  <si>
    <t>黄瓜</t>
  </si>
  <si>
    <t>标一米</t>
  </si>
  <si>
    <t>特一粉</t>
  </si>
  <si>
    <t>散装</t>
  </si>
  <si>
    <t>一极桶装/5升</t>
  </si>
  <si>
    <t>带皮后腿肉</t>
  </si>
  <si>
    <t>25公斤左右 收购（销售、成交）价</t>
  </si>
  <si>
    <t xml:space="preserve">元/50千克     三元 出栏肥猪 </t>
  </si>
  <si>
    <t>混等 颗粒状 饲料用 批发价</t>
  </si>
  <si>
    <t>育肥猪配合饲料　批发价</t>
  </si>
  <si>
    <t>鸡场蛋    普通鸡蛋</t>
  </si>
  <si>
    <t>新鲜一级 白芹菜</t>
  </si>
  <si>
    <t>新鲜一级</t>
  </si>
  <si>
    <t>市中区</t>
  </si>
  <si>
    <t>井研县</t>
  </si>
  <si>
    <t>五通桥区</t>
  </si>
  <si>
    <t>沙湾区</t>
  </si>
  <si>
    <t>金口河区</t>
  </si>
  <si>
    <t>峨眉山市</t>
  </si>
  <si>
    <t>犍为县</t>
  </si>
  <si>
    <t>夹江县</t>
  </si>
  <si>
    <t>沐川县</t>
  </si>
  <si>
    <t>峨边彝族自治县</t>
  </si>
  <si>
    <t>马边彝族自治县</t>
  </si>
  <si>
    <t>平均价</t>
  </si>
  <si>
    <t>上期平均(5.24）</t>
  </si>
  <si>
    <t>环  比</t>
  </si>
  <si>
    <t>同  比</t>
  </si>
  <si>
    <t xml:space="preserve">乐山市发展和改革委员会          </t>
  </si>
  <si>
    <t>2023年5月31日</t>
  </si>
  <si>
    <t xml:space="preserve">              单位:元/500克</t>
  </si>
  <si>
    <t>白萝卜</t>
  </si>
  <si>
    <t>西红柿</t>
  </si>
  <si>
    <t>土豆</t>
  </si>
  <si>
    <t>青椒</t>
  </si>
  <si>
    <t>圆白菜</t>
  </si>
  <si>
    <t>莴笋</t>
  </si>
  <si>
    <t>四季豆</t>
  </si>
  <si>
    <r>
      <t>尿素　</t>
    </r>
    <r>
      <rPr>
        <sz val="9"/>
        <rFont val="仿宋_GB2312"/>
        <family val="0"/>
      </rPr>
      <t>（含氮46%）</t>
    </r>
  </si>
  <si>
    <r>
      <t>碳酸氢铵</t>
    </r>
    <r>
      <rPr>
        <sz val="9"/>
        <rFont val="仿宋_GB2312"/>
        <family val="0"/>
      </rPr>
      <t>（含氮17%以上 国产）</t>
    </r>
  </si>
  <si>
    <r>
      <t>普通过磷酸钙</t>
    </r>
    <r>
      <rPr>
        <sz val="9"/>
        <rFont val="仿宋_GB2312"/>
        <family val="0"/>
      </rPr>
      <t>（含磷12% 国产）</t>
    </r>
  </si>
  <si>
    <r>
      <t>氯化钾　</t>
    </r>
    <r>
      <rPr>
        <sz val="9"/>
        <rFont val="仿宋_GB2312"/>
        <family val="0"/>
      </rPr>
      <t>（含氧化钾60% 进口）</t>
    </r>
  </si>
  <si>
    <r>
      <t xml:space="preserve">复合肥   </t>
    </r>
    <r>
      <rPr>
        <b/>
        <sz val="9"/>
        <rFont val="仿宋_GB2312"/>
        <family val="0"/>
      </rPr>
      <t xml:space="preserve"> </t>
    </r>
    <r>
      <rPr>
        <sz val="9"/>
        <rFont val="仿宋_GB2312"/>
        <family val="0"/>
      </rPr>
      <t>三元 氯基</t>
    </r>
  </si>
  <si>
    <r>
      <t xml:space="preserve">复合肥   </t>
    </r>
    <r>
      <rPr>
        <b/>
        <sz val="9"/>
        <rFont val="仿宋_GB2312"/>
        <family val="0"/>
      </rPr>
      <t xml:space="preserve"> </t>
    </r>
    <r>
      <rPr>
        <sz val="9"/>
        <rFont val="仿宋_GB2312"/>
        <family val="0"/>
      </rPr>
      <t>三元 硫基</t>
    </r>
  </si>
  <si>
    <t>新鲜一级 白萝卜</t>
  </si>
  <si>
    <t>新鲜一级 柿子椒</t>
  </si>
  <si>
    <t>元/千克</t>
  </si>
  <si>
    <t>上期平均(5.24)</t>
  </si>
  <si>
    <t>乐山市新型冠状病毒感染肺炎疫情防控期间重要商品价格周报表</t>
  </si>
  <si>
    <t>乐山市发展和改革委员会                                                 2023年5月31日</t>
  </si>
  <si>
    <t>品种</t>
  </si>
  <si>
    <t>鸭肉</t>
  </si>
  <si>
    <t>鸡肉</t>
  </si>
  <si>
    <t>牛奶</t>
  </si>
  <si>
    <t>一次性口罩</t>
  </si>
  <si>
    <t>酒精</t>
  </si>
  <si>
    <t>84消毒液</t>
  </si>
  <si>
    <t>VC泡腾片</t>
  </si>
  <si>
    <t>抗病毒冲剂</t>
  </si>
  <si>
    <t>白条鸭，开膛，鸭场鸭</t>
  </si>
  <si>
    <t>白条鸡，开膛，鸡场鸡</t>
  </si>
  <si>
    <t>纯牛奶，盒装250ml</t>
  </si>
  <si>
    <t>袋装，零售</t>
  </si>
  <si>
    <t>500ml瓶装，零售</t>
  </si>
  <si>
    <t>瓶装，零售</t>
  </si>
  <si>
    <t>10袋装，零售</t>
  </si>
  <si>
    <t>单位</t>
  </si>
  <si>
    <t>元/500克</t>
  </si>
  <si>
    <t>元/盒</t>
  </si>
  <si>
    <t>元/片</t>
  </si>
  <si>
    <t>元/瓶</t>
  </si>
  <si>
    <t>元/袋</t>
  </si>
  <si>
    <t>环比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</si>
</sst>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4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0"/>
    </font>
    <font>
      <b/>
      <sz val="14"/>
      <color indexed="8"/>
      <name val="仿宋_GB2312"/>
      <family val="0"/>
    </font>
    <font>
      <b/>
      <sz val="10"/>
      <name val="仿宋_GB2312"/>
      <family val="0"/>
    </font>
    <font>
      <sz val="9"/>
      <name val="仿宋_GB2312"/>
      <family val="0"/>
    </font>
    <font>
      <sz val="11"/>
      <name val="仿宋_GB2312"/>
      <family val="0"/>
    </font>
    <font>
      <sz val="10"/>
      <color indexed="8"/>
      <name val="宋体"/>
      <family val="0"/>
    </font>
    <font>
      <sz val="12"/>
      <name val="仿宋_GB2312"/>
      <family val="0"/>
    </font>
    <font>
      <sz val="10.5"/>
      <color indexed="8"/>
      <name val="仿宋_GB2312"/>
      <family val="0"/>
    </font>
    <font>
      <sz val="11"/>
      <color indexed="8"/>
      <name val="宋体"/>
      <family val="0"/>
    </font>
    <font>
      <sz val="12"/>
      <color indexed="8"/>
      <name val="仿宋_GB2312"/>
      <family val="0"/>
    </font>
    <font>
      <sz val="10.5"/>
      <name val="仿宋_GB2312"/>
      <family val="0"/>
    </font>
    <font>
      <sz val="10.5"/>
      <color indexed="8"/>
      <name val="FangSong_GB2312"/>
      <family val="0"/>
    </font>
    <font>
      <sz val="12"/>
      <color indexed="8"/>
      <name val="宋体"/>
      <family val="0"/>
    </font>
    <font>
      <sz val="12"/>
      <color indexed="8"/>
      <name val="FangSong_GB2312"/>
      <family val="0"/>
    </font>
    <font>
      <sz val="14"/>
      <name val="仿宋_GB2312"/>
      <family val="0"/>
    </font>
    <font>
      <sz val="14"/>
      <color indexed="10"/>
      <name val="仿宋_GB2312"/>
      <family val="0"/>
    </font>
    <font>
      <sz val="14"/>
      <color indexed="8"/>
      <name val="仿宋_GB2312"/>
      <family val="0"/>
    </font>
    <font>
      <b/>
      <sz val="14"/>
      <name val="仿宋_GB2312"/>
      <family val="0"/>
    </font>
    <font>
      <b/>
      <sz val="12"/>
      <name val="仿宋_GB2312"/>
      <family val="0"/>
    </font>
    <font>
      <sz val="11"/>
      <color indexed="8"/>
      <name val="仿宋_GB2312"/>
      <family val="0"/>
    </font>
    <font>
      <sz val="10"/>
      <color indexed="8"/>
      <name val="仿宋_GB2312"/>
      <family val="0"/>
    </font>
    <font>
      <sz val="12"/>
      <name val="楷体_GB2312"/>
      <family val="0"/>
    </font>
    <font>
      <sz val="10"/>
      <color indexed="8"/>
      <name val="FangSong_GB2312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20"/>
      <color indexed="8"/>
      <name val="仿宋_GB2312"/>
      <family val="0"/>
    </font>
    <font>
      <b/>
      <sz val="10"/>
      <color indexed="8"/>
      <name val="仿宋_GB2312"/>
      <family val="0"/>
    </font>
    <font>
      <sz val="9"/>
      <color indexed="8"/>
      <name val="仿宋_GB2312"/>
      <family val="0"/>
    </font>
    <font>
      <b/>
      <sz val="10"/>
      <color indexed="8"/>
      <name val="宋体"/>
      <family val="0"/>
    </font>
    <font>
      <sz val="10"/>
      <name val="仿宋_GB2312"/>
      <family val="0"/>
    </font>
    <font>
      <sz val="10.5"/>
      <color indexed="8"/>
      <name val="宋体"/>
      <family val="0"/>
    </font>
    <font>
      <sz val="10.5"/>
      <name val="FangSong_GB2312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9"/>
      <name val="仿宋_GB2312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仿宋_GB2312"/>
      <family val="0"/>
    </font>
    <font>
      <sz val="11"/>
      <color rgb="FF000000"/>
      <name val="宋体"/>
      <family val="0"/>
    </font>
    <font>
      <sz val="12"/>
      <color rgb="FF000000"/>
      <name val="仿宋_GB2312"/>
      <family val="0"/>
    </font>
    <font>
      <sz val="10.5"/>
      <color rgb="FF000000"/>
      <name val="FangSong_GB2312"/>
      <family val="0"/>
    </font>
    <font>
      <sz val="12"/>
      <color rgb="FF000000"/>
      <name val="宋体"/>
      <family val="0"/>
    </font>
    <font>
      <sz val="12"/>
      <color rgb="FF000000"/>
      <name val="FangSong_GB2312"/>
      <family val="0"/>
    </font>
    <font>
      <sz val="10"/>
      <color rgb="FF000000"/>
      <name val="仿宋_GB2312"/>
      <family val="0"/>
    </font>
    <font>
      <sz val="10"/>
      <color rgb="FF000000"/>
      <name val="FangSong_GB2312"/>
      <family val="0"/>
    </font>
    <font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34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34" fillId="7" borderId="0" applyNumberFormat="0" applyBorder="0" applyAlignment="0" applyProtection="0"/>
    <xf numFmtId="0" fontId="10" fillId="8" borderId="0" applyNumberFormat="0" applyBorder="0" applyAlignment="0" applyProtection="0"/>
    <xf numFmtId="0" fontId="36" fillId="0" borderId="1" applyNumberFormat="0" applyFill="0" applyAlignment="0" applyProtection="0"/>
    <xf numFmtId="0" fontId="50" fillId="0" borderId="0" applyNumberFormat="0" applyFill="0" applyBorder="0" applyAlignment="0" applyProtection="0"/>
    <xf numFmtId="0" fontId="4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42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34" fillId="7" borderId="0" applyNumberFormat="0" applyBorder="0" applyAlignment="0" applyProtection="0"/>
    <xf numFmtId="0" fontId="4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48" fillId="12" borderId="5" applyNumberFormat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10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3" borderId="5" applyNumberFormat="0" applyAlignment="0" applyProtection="0"/>
    <xf numFmtId="0" fontId="46" fillId="12" borderId="6" applyNumberFormat="0" applyAlignment="0" applyProtection="0"/>
    <xf numFmtId="0" fontId="41" fillId="15" borderId="7" applyNumberFormat="0" applyAlignment="0" applyProtection="0"/>
    <xf numFmtId="0" fontId="47" fillId="0" borderId="8" applyNumberFormat="0" applyFill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0" fillId="17" borderId="9" applyNumberFormat="0" applyFont="0" applyAlignment="0" applyProtection="0"/>
    <xf numFmtId="0" fontId="38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51" fillId="19" borderId="0" applyNumberFormat="0" applyBorder="0" applyAlignment="0" applyProtection="0"/>
    <xf numFmtId="0" fontId="10" fillId="20" borderId="0" applyNumberFormat="0" applyBorder="0" applyAlignment="0" applyProtection="0"/>
    <xf numFmtId="0" fontId="35" fillId="10" borderId="0" applyNumberFormat="0" applyBorder="0" applyAlignment="0" applyProtection="0"/>
    <xf numFmtId="0" fontId="34" fillId="21" borderId="0" applyNumberFormat="0" applyBorder="0" applyAlignment="0" applyProtection="0"/>
    <xf numFmtId="0" fontId="10" fillId="5" borderId="0" applyNumberFormat="0" applyBorder="0" applyAlignment="0" applyProtection="0"/>
    <xf numFmtId="0" fontId="34" fillId="22" borderId="0" applyNumberFormat="0" applyBorder="0" applyAlignment="0" applyProtection="0"/>
    <xf numFmtId="0" fontId="10" fillId="22" borderId="0" applyNumberFormat="0" applyBorder="0" applyAlignment="0" applyProtection="0"/>
    <xf numFmtId="0" fontId="34" fillId="23" borderId="0" applyNumberFormat="0" applyBorder="0" applyAlignment="0" applyProtection="0"/>
  </cellStyleXfs>
  <cellXfs count="115">
    <xf numFmtId="0" fontId="0" fillId="0" borderId="0" xfId="0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left"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4" fillId="0" borderId="11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 vertical="center" wrapText="1"/>
      <protection/>
    </xf>
    <xf numFmtId="10" fontId="8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horizontal="left" vertical="center"/>
      <protection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8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8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justify" vertical="center" wrapText="1"/>
    </xf>
    <xf numFmtId="0" fontId="57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7" fillId="0" borderId="0" xfId="0" applyFont="1" applyBorder="1" applyAlignment="1">
      <alignment horizontal="justify" vertical="center" wrapText="1"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19" fillId="0" borderId="15" xfId="0" applyNumberFormat="1" applyFont="1" applyBorder="1" applyAlignment="1" applyProtection="1">
      <alignment horizontal="left" vertical="center" wrapText="1"/>
      <protection/>
    </xf>
    <xf numFmtId="176" fontId="19" fillId="0" borderId="15" xfId="0" applyNumberFormat="1" applyFont="1" applyBorder="1" applyAlignment="1" applyProtection="1">
      <alignment horizontal="left" vertical="center"/>
      <protection/>
    </xf>
    <xf numFmtId="176" fontId="20" fillId="0" borderId="16" xfId="0" applyNumberFormat="1" applyFont="1" applyBorder="1" applyAlignment="1" applyProtection="1">
      <alignment horizontal="center" vertical="center" wrapText="1"/>
      <protection/>
    </xf>
    <xf numFmtId="176" fontId="4" fillId="0" borderId="17" xfId="0" applyNumberFormat="1" applyFont="1" applyBorder="1" applyAlignment="1" applyProtection="1">
      <alignment horizontal="center" vertical="center"/>
      <protection/>
    </xf>
    <xf numFmtId="176" fontId="20" fillId="0" borderId="12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left" vertical="center" wrapText="1"/>
      <protection/>
    </xf>
    <xf numFmtId="176" fontId="5" fillId="0" borderId="18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176" fontId="11" fillId="0" borderId="11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 wrapText="1"/>
      <protection/>
    </xf>
    <xf numFmtId="10" fontId="6" fillId="0" borderId="11" xfId="0" applyNumberFormat="1" applyFont="1" applyBorder="1" applyAlignment="1" applyProtection="1">
      <alignment horizontal="center" vertical="center"/>
      <protection/>
    </xf>
    <xf numFmtId="49" fontId="19" fillId="0" borderId="10" xfId="0" applyNumberFormat="1" applyFont="1" applyBorder="1" applyAlignment="1" applyProtection="1">
      <alignment horizontal="center" vertical="center"/>
      <protection/>
    </xf>
    <xf numFmtId="176" fontId="19" fillId="0" borderId="15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>
      <alignment horizontal="center" vertical="center" wrapText="1"/>
    </xf>
    <xf numFmtId="176" fontId="2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>
      <alignment horizontal="center" vertical="center" wrapText="1"/>
    </xf>
    <xf numFmtId="177" fontId="16" fillId="0" borderId="0" xfId="0" applyNumberFormat="1" applyFont="1" applyBorder="1" applyAlignment="1" applyProtection="1">
      <alignment vertical="center"/>
      <protection/>
    </xf>
    <xf numFmtId="0" fontId="62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176" fontId="25" fillId="0" borderId="0" xfId="0" applyNumberFormat="1" applyFont="1" applyAlignment="1" applyProtection="1">
      <alignment horizontal="center" vertical="center"/>
      <protection/>
    </xf>
    <xf numFmtId="176" fontId="26" fillId="0" borderId="0" xfId="0" applyNumberFormat="1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176" fontId="27" fillId="0" borderId="0" xfId="0" applyNumberFormat="1" applyFont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9" fillId="0" borderId="11" xfId="0" applyNumberFormat="1" applyFont="1" applyBorder="1" applyAlignment="1" applyProtection="1">
      <alignment horizontal="center" vertical="center"/>
      <protection/>
    </xf>
    <xf numFmtId="10" fontId="21" fillId="0" borderId="11" xfId="0" applyNumberFormat="1" applyFont="1" applyBorder="1" applyAlignment="1" applyProtection="1">
      <alignment horizontal="center" vertical="center"/>
      <protection/>
    </xf>
    <xf numFmtId="10" fontId="11" fillId="0" borderId="11" xfId="0" applyNumberFormat="1" applyFont="1" applyBorder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right" vertical="center"/>
      <protection/>
    </xf>
    <xf numFmtId="176" fontId="28" fillId="0" borderId="11" xfId="0" applyNumberFormat="1" applyFont="1" applyBorder="1" applyAlignment="1" applyProtection="1">
      <alignment horizontal="center" vertical="center" wrapText="1"/>
      <protection/>
    </xf>
    <xf numFmtId="176" fontId="29" fillId="0" borderId="11" xfId="0" applyNumberFormat="1" applyFont="1" applyBorder="1" applyAlignment="1" applyProtection="1">
      <alignment horizontal="center" vertical="center" wrapText="1"/>
      <protection/>
    </xf>
    <xf numFmtId="176" fontId="29" fillId="0" borderId="11" xfId="0" applyNumberFormat="1" applyFont="1" applyBorder="1" applyAlignment="1" applyProtection="1">
      <alignment horizontal="left" vertical="center" wrapText="1"/>
      <protection/>
    </xf>
    <xf numFmtId="0" fontId="55" fillId="0" borderId="19" xfId="0" applyFont="1" applyBorder="1" applyAlignment="1">
      <alignment horizontal="justify" vertical="center" wrapText="1"/>
    </xf>
    <xf numFmtId="0" fontId="61" fillId="0" borderId="20" xfId="0" applyFont="1" applyBorder="1" applyAlignment="1">
      <alignment horizontal="justify" vertical="center" wrapText="1"/>
    </xf>
    <xf numFmtId="0" fontId="0" fillId="0" borderId="20" xfId="0" applyBorder="1" applyAlignment="1">
      <alignment horizontal="left" vertical="center" wrapText="1"/>
    </xf>
    <xf numFmtId="0" fontId="61" fillId="0" borderId="2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justify" vertical="center" wrapText="1"/>
    </xf>
    <xf numFmtId="0" fontId="58" fillId="0" borderId="19" xfId="0" applyFont="1" applyBorder="1" applyAlignment="1">
      <alignment horizontal="justify" vertical="center" wrapText="1"/>
    </xf>
    <xf numFmtId="0" fontId="59" fillId="0" borderId="19" xfId="0" applyFont="1" applyBorder="1" applyAlignment="1">
      <alignment horizontal="center" vertical="center" wrapText="1"/>
    </xf>
    <xf numFmtId="176" fontId="30" fillId="0" borderId="0" xfId="0" applyNumberFormat="1" applyFont="1" applyAlignment="1" applyProtection="1">
      <alignment horizontal="center" vertical="center"/>
      <protection/>
    </xf>
    <xf numFmtId="176" fontId="29" fillId="0" borderId="0" xfId="0" applyNumberFormat="1" applyFont="1" applyAlignment="1" applyProtection="1">
      <alignment horizontal="center" vertical="center"/>
      <protection/>
    </xf>
    <xf numFmtId="176" fontId="11" fillId="0" borderId="0" xfId="0" applyNumberFormat="1" applyFont="1" applyAlignment="1" applyProtection="1">
      <alignment horizontal="center" vertical="center"/>
      <protection/>
    </xf>
    <xf numFmtId="176" fontId="11" fillId="0" borderId="13" xfId="0" applyNumberFormat="1" applyFont="1" applyBorder="1" applyAlignment="1" applyProtection="1">
      <alignment horizontal="center" vertical="center"/>
      <protection/>
    </xf>
    <xf numFmtId="10" fontId="11" fillId="0" borderId="13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 vertical="center"/>
      <protection/>
    </xf>
    <xf numFmtId="176" fontId="2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justify" vertical="center" wrapText="1"/>
    </xf>
    <xf numFmtId="176" fontId="26" fillId="0" borderId="0" xfId="0" applyNumberFormat="1" applyFont="1" applyBorder="1" applyAlignment="1" applyProtection="1">
      <alignment horizontal="center" vertical="center"/>
      <protection/>
    </xf>
    <xf numFmtId="10" fontId="0" fillId="0" borderId="0" xfId="0" applyNumberFormat="1" applyFont="1" applyBorder="1" applyAlignment="1" applyProtection="1">
      <alignment horizontal="center" vertical="center"/>
      <protection/>
    </xf>
    <xf numFmtId="0" fontId="55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3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63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zoomScaleSheetLayoutView="100" workbookViewId="0" topLeftCell="A1">
      <selection activeCell="B19" sqref="B19:N19"/>
    </sheetView>
  </sheetViews>
  <sheetFormatPr defaultColWidth="9.00390625" defaultRowHeight="14.25"/>
  <cols>
    <col min="1" max="1" width="13.75390625" style="69" customWidth="1"/>
    <col min="2" max="2" width="7.75390625" style="69" customWidth="1"/>
    <col min="3" max="3" width="7.875" style="69" customWidth="1"/>
    <col min="4" max="4" width="8.125" style="69" customWidth="1"/>
    <col min="5" max="5" width="9.00390625" style="69" customWidth="1"/>
    <col min="6" max="6" width="8.375" style="67" customWidth="1"/>
    <col min="7" max="7" width="9.625" style="67" customWidth="1"/>
    <col min="8" max="8" width="9.875" style="67" customWidth="1"/>
    <col min="9" max="9" width="9.375" style="67" customWidth="1"/>
    <col min="10" max="10" width="9.25390625" style="69" customWidth="1"/>
    <col min="11" max="11" width="8.50390625" style="67" customWidth="1"/>
    <col min="12" max="12" width="8.375" style="69" customWidth="1"/>
    <col min="13" max="13" width="9.00390625" style="69" customWidth="1"/>
    <col min="14" max="14" width="8.25390625" style="69" customWidth="1"/>
    <col min="15" max="15" width="6.00390625" style="69" hidden="1" customWidth="1"/>
    <col min="16" max="16" width="6.125" style="69" hidden="1" customWidth="1"/>
    <col min="17" max="17" width="0.12890625" style="69" hidden="1" customWidth="1"/>
    <col min="18" max="18" width="10.25390625" style="69" hidden="1" customWidth="1"/>
    <col min="19" max="20" width="6.375" style="69" hidden="1" customWidth="1"/>
    <col min="21" max="21" width="6.25390625" style="69" hidden="1" customWidth="1"/>
    <col min="22" max="22" width="6.00390625" style="69" hidden="1" customWidth="1"/>
    <col min="23" max="23" width="6.125" style="69" hidden="1" customWidth="1"/>
    <col min="24" max="25" width="6.875" style="69" hidden="1" customWidth="1"/>
    <col min="26" max="26" width="6.75390625" style="69" hidden="1" customWidth="1"/>
    <col min="27" max="27" width="9.125" style="69" hidden="1" customWidth="1"/>
    <col min="28" max="28" width="8.00390625" style="69" hidden="1" customWidth="1"/>
    <col min="29" max="31" width="9.00390625" style="69" customWidth="1"/>
    <col min="32" max="32" width="12.625" style="69" bestFit="1" customWidth="1"/>
    <col min="33" max="16384" width="9.00390625" style="69" customWidth="1"/>
  </cols>
  <sheetData>
    <row r="1" spans="1:28" ht="40.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26.25" customHeight="1">
      <c r="A2" s="71" t="s">
        <v>1</v>
      </c>
      <c r="B2" s="71"/>
      <c r="C2" s="71"/>
      <c r="D2" s="71"/>
      <c r="E2" s="71"/>
      <c r="F2" s="77" t="s">
        <v>2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21" customHeight="1">
      <c r="A3" s="72"/>
      <c r="B3" s="73" t="s">
        <v>3</v>
      </c>
      <c r="C3" s="73" t="s">
        <v>4</v>
      </c>
      <c r="D3" s="73" t="s">
        <v>5</v>
      </c>
      <c r="E3" s="78" t="s">
        <v>6</v>
      </c>
      <c r="F3" s="73" t="s">
        <v>7</v>
      </c>
      <c r="G3" s="73" t="s">
        <v>8</v>
      </c>
      <c r="H3" s="73" t="s">
        <v>9</v>
      </c>
      <c r="I3" s="73" t="s">
        <v>10</v>
      </c>
      <c r="J3" s="73" t="s">
        <v>11</v>
      </c>
      <c r="K3" s="73" t="s">
        <v>12</v>
      </c>
      <c r="L3" s="73" t="s">
        <v>13</v>
      </c>
      <c r="M3" s="73" t="s">
        <v>14</v>
      </c>
      <c r="N3" s="78" t="s">
        <v>15</v>
      </c>
      <c r="O3" s="73" t="s">
        <v>14</v>
      </c>
      <c r="P3" s="73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40" ht="36" customHeight="1">
      <c r="A4" s="72"/>
      <c r="B4" s="74" t="s">
        <v>16</v>
      </c>
      <c r="C4" s="74" t="s">
        <v>17</v>
      </c>
      <c r="D4" s="74" t="s">
        <v>18</v>
      </c>
      <c r="E4" s="74" t="s">
        <v>19</v>
      </c>
      <c r="F4" s="74" t="s">
        <v>20</v>
      </c>
      <c r="G4" s="79" t="s">
        <v>21</v>
      </c>
      <c r="H4" s="79" t="s">
        <v>22</v>
      </c>
      <c r="I4" s="79" t="s">
        <v>23</v>
      </c>
      <c r="J4" s="79" t="s">
        <v>24</v>
      </c>
      <c r="K4" s="79" t="s">
        <v>25</v>
      </c>
      <c r="L4" s="79" t="s">
        <v>26</v>
      </c>
      <c r="M4" s="74" t="s">
        <v>27</v>
      </c>
      <c r="N4" s="80" t="s">
        <v>27</v>
      </c>
      <c r="O4" s="79"/>
      <c r="P4" s="79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1:40" s="66" customFormat="1" ht="24" customHeight="1">
      <c r="A5" s="50" t="s">
        <v>28</v>
      </c>
      <c r="B5" s="49">
        <v>2.7</v>
      </c>
      <c r="C5" s="49">
        <v>2.7</v>
      </c>
      <c r="D5" s="49">
        <v>10</v>
      </c>
      <c r="E5" s="49">
        <v>85</v>
      </c>
      <c r="F5" s="49">
        <v>12</v>
      </c>
      <c r="G5" s="49">
        <v>13</v>
      </c>
      <c r="H5" s="49">
        <v>700</v>
      </c>
      <c r="I5" s="49">
        <v>1.75</v>
      </c>
      <c r="J5" s="49">
        <v>1.98</v>
      </c>
      <c r="K5" s="49">
        <v>5.5</v>
      </c>
      <c r="L5" s="49">
        <v>5</v>
      </c>
      <c r="M5" s="49">
        <v>2</v>
      </c>
      <c r="N5" s="49">
        <v>2</v>
      </c>
      <c r="O5" s="81">
        <v>3</v>
      </c>
      <c r="P5" s="81">
        <v>3</v>
      </c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92"/>
      <c r="AC5" s="95"/>
      <c r="AD5" s="26"/>
      <c r="AE5" s="96"/>
      <c r="AF5" s="97"/>
      <c r="AG5" s="19"/>
      <c r="AH5" s="97"/>
      <c r="AI5" s="97"/>
      <c r="AJ5" s="24"/>
      <c r="AK5" s="108"/>
      <c r="AL5" s="96"/>
      <c r="AM5" s="27"/>
      <c r="AN5" s="109"/>
    </row>
    <row r="6" spans="1:40" s="66" customFormat="1" ht="24" customHeight="1">
      <c r="A6" s="50" t="s">
        <v>29</v>
      </c>
      <c r="B6" s="49">
        <v>2.79</v>
      </c>
      <c r="C6" s="49">
        <v>2.48</v>
      </c>
      <c r="D6" s="49">
        <v>10.5</v>
      </c>
      <c r="E6" s="49">
        <v>69.9</v>
      </c>
      <c r="F6" s="49">
        <v>10</v>
      </c>
      <c r="G6" s="49">
        <v>13</v>
      </c>
      <c r="H6" s="49">
        <v>700</v>
      </c>
      <c r="I6" s="49">
        <v>1.64</v>
      </c>
      <c r="J6" s="49">
        <v>2.05</v>
      </c>
      <c r="K6" s="49">
        <v>5.28</v>
      </c>
      <c r="L6" s="49">
        <v>6</v>
      </c>
      <c r="M6" s="49">
        <v>1.5</v>
      </c>
      <c r="N6" s="49">
        <v>2.5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92"/>
      <c r="AC6" s="95"/>
      <c r="AD6" s="30"/>
      <c r="AE6" s="98"/>
      <c r="AF6" s="23"/>
      <c r="AG6" s="21"/>
      <c r="AH6" s="23"/>
      <c r="AI6" s="23"/>
      <c r="AJ6" s="28"/>
      <c r="AK6" s="110"/>
      <c r="AL6" s="98"/>
      <c r="AM6" s="31"/>
      <c r="AN6" s="111"/>
    </row>
    <row r="7" spans="1:40" s="66" customFormat="1" ht="24" customHeight="1">
      <c r="A7" s="50" t="s">
        <v>30</v>
      </c>
      <c r="B7" s="49">
        <v>2.69</v>
      </c>
      <c r="C7" s="49">
        <v>2.6</v>
      </c>
      <c r="D7" s="49">
        <v>11</v>
      </c>
      <c r="E7" s="49">
        <v>76.9</v>
      </c>
      <c r="F7" s="49">
        <v>11</v>
      </c>
      <c r="G7" s="49">
        <v>11</v>
      </c>
      <c r="H7" s="49">
        <v>700</v>
      </c>
      <c r="I7" s="49">
        <v>1.57</v>
      </c>
      <c r="J7" s="49">
        <v>2.55</v>
      </c>
      <c r="K7" s="49">
        <v>5.8</v>
      </c>
      <c r="L7" s="49">
        <v>5</v>
      </c>
      <c r="M7" s="49">
        <v>2</v>
      </c>
      <c r="N7" s="49">
        <v>3</v>
      </c>
      <c r="O7" s="82">
        <v>3.5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92"/>
      <c r="AC7" s="95"/>
      <c r="AD7" s="98"/>
      <c r="AE7" s="99"/>
      <c r="AF7" s="23"/>
      <c r="AG7" s="21"/>
      <c r="AH7" s="23"/>
      <c r="AI7" s="23"/>
      <c r="AJ7" s="28"/>
      <c r="AK7" s="110"/>
      <c r="AL7" s="98"/>
      <c r="AM7" s="31"/>
      <c r="AN7" s="111"/>
    </row>
    <row r="8" spans="1:40" s="67" customFormat="1" ht="24" customHeight="1">
      <c r="A8" s="50" t="s">
        <v>31</v>
      </c>
      <c r="B8" s="49">
        <v>2.7</v>
      </c>
      <c r="C8" s="49">
        <v>2.8</v>
      </c>
      <c r="D8" s="49">
        <v>11</v>
      </c>
      <c r="E8" s="49">
        <v>69.9</v>
      </c>
      <c r="F8" s="49">
        <v>13</v>
      </c>
      <c r="G8" s="49">
        <v>14</v>
      </c>
      <c r="H8" s="49">
        <v>700</v>
      </c>
      <c r="I8" s="49">
        <v>1.5</v>
      </c>
      <c r="J8" s="49">
        <v>2.1</v>
      </c>
      <c r="K8" s="49">
        <v>7</v>
      </c>
      <c r="L8" s="49">
        <v>4.5</v>
      </c>
      <c r="M8" s="49">
        <v>2.5</v>
      </c>
      <c r="N8" s="49">
        <v>3</v>
      </c>
      <c r="O8" s="83">
        <v>3</v>
      </c>
      <c r="P8" s="49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100"/>
      <c r="AD8" s="30"/>
      <c r="AE8" s="30"/>
      <c r="AF8" s="20"/>
      <c r="AG8" s="21"/>
      <c r="AH8" s="58"/>
      <c r="AI8" s="20"/>
      <c r="AJ8" s="28"/>
      <c r="AK8" s="29"/>
      <c r="AL8" s="30"/>
      <c r="AM8" s="31"/>
      <c r="AN8" s="35"/>
    </row>
    <row r="9" spans="1:40" s="67" customFormat="1" ht="24" customHeight="1">
      <c r="A9" s="50" t="s">
        <v>32</v>
      </c>
      <c r="B9" s="49">
        <v>3</v>
      </c>
      <c r="C9" s="49">
        <v>3</v>
      </c>
      <c r="D9" s="49">
        <v>10</v>
      </c>
      <c r="E9" s="49">
        <v>75</v>
      </c>
      <c r="F9" s="49">
        <v>10</v>
      </c>
      <c r="G9" s="49">
        <v>13.5</v>
      </c>
      <c r="H9" s="49">
        <v>720</v>
      </c>
      <c r="I9" s="49">
        <v>1.71</v>
      </c>
      <c r="J9" s="49">
        <v>2.1</v>
      </c>
      <c r="K9" s="49">
        <v>7</v>
      </c>
      <c r="L9" s="49">
        <v>5</v>
      </c>
      <c r="M9" s="49">
        <v>2</v>
      </c>
      <c r="N9" s="49">
        <v>3</v>
      </c>
      <c r="O9" s="84">
        <v>3</v>
      </c>
      <c r="P9" s="49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100"/>
      <c r="AD9" s="30"/>
      <c r="AE9" s="30"/>
      <c r="AF9" s="20"/>
      <c r="AG9" s="21"/>
      <c r="AH9" s="20"/>
      <c r="AI9" s="20"/>
      <c r="AJ9" s="28"/>
      <c r="AK9" s="29"/>
      <c r="AL9" s="30"/>
      <c r="AM9" s="31"/>
      <c r="AN9" s="35"/>
    </row>
    <row r="10" spans="1:40" s="67" customFormat="1" ht="24" customHeight="1">
      <c r="A10" s="50" t="s">
        <v>33</v>
      </c>
      <c r="B10" s="49">
        <v>2.69</v>
      </c>
      <c r="C10" s="49">
        <v>2.65</v>
      </c>
      <c r="D10" s="49">
        <v>11</v>
      </c>
      <c r="E10" s="49">
        <v>76.9</v>
      </c>
      <c r="F10" s="49">
        <v>11</v>
      </c>
      <c r="G10" s="49">
        <v>13</v>
      </c>
      <c r="H10" s="49">
        <v>720</v>
      </c>
      <c r="I10" s="49">
        <v>1.6</v>
      </c>
      <c r="J10" s="49">
        <v>2.15</v>
      </c>
      <c r="K10" s="49">
        <v>5.9</v>
      </c>
      <c r="L10" s="49">
        <v>6</v>
      </c>
      <c r="M10" s="49">
        <v>2</v>
      </c>
      <c r="N10" s="49">
        <v>3</v>
      </c>
      <c r="O10" s="85"/>
      <c r="P10" s="85">
        <v>4</v>
      </c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100"/>
      <c r="AD10" s="30"/>
      <c r="AE10" s="64"/>
      <c r="AF10" s="20"/>
      <c r="AG10" s="21"/>
      <c r="AH10" s="58"/>
      <c r="AI10" s="20"/>
      <c r="AJ10" s="28"/>
      <c r="AK10" s="29"/>
      <c r="AL10" s="30"/>
      <c r="AM10" s="31"/>
      <c r="AN10" s="35"/>
    </row>
    <row r="11" spans="1:40" s="67" customFormat="1" ht="24" customHeight="1">
      <c r="A11" s="50" t="s">
        <v>34</v>
      </c>
      <c r="B11" s="49">
        <v>2.68</v>
      </c>
      <c r="C11" s="49">
        <v>2.6</v>
      </c>
      <c r="D11" s="49">
        <v>10</v>
      </c>
      <c r="E11" s="49">
        <v>80</v>
      </c>
      <c r="F11" s="49">
        <v>12</v>
      </c>
      <c r="G11" s="49">
        <v>12</v>
      </c>
      <c r="H11" s="49">
        <v>700</v>
      </c>
      <c r="I11" s="49">
        <v>1.65</v>
      </c>
      <c r="J11" s="49">
        <v>2.05</v>
      </c>
      <c r="K11" s="49">
        <v>6.5</v>
      </c>
      <c r="L11" s="49">
        <v>4</v>
      </c>
      <c r="M11" s="49">
        <v>2.5</v>
      </c>
      <c r="N11" s="49">
        <v>3</v>
      </c>
      <c r="O11" s="86">
        <v>3.5</v>
      </c>
      <c r="P11" s="49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100"/>
      <c r="AD11" s="30"/>
      <c r="AE11" s="64"/>
      <c r="AF11" s="20"/>
      <c r="AG11" s="21"/>
      <c r="AH11" s="58"/>
      <c r="AI11" s="20"/>
      <c r="AJ11" s="28"/>
      <c r="AK11" s="29"/>
      <c r="AL11" s="30"/>
      <c r="AM11" s="31"/>
      <c r="AN11" s="35"/>
    </row>
    <row r="12" spans="1:40" s="67" customFormat="1" ht="24" customHeight="1">
      <c r="A12" s="50" t="s">
        <v>35</v>
      </c>
      <c r="B12" s="49">
        <v>2.7</v>
      </c>
      <c r="C12" s="49">
        <v>2.8</v>
      </c>
      <c r="D12" s="49">
        <v>10</v>
      </c>
      <c r="E12" s="49">
        <v>76.9</v>
      </c>
      <c r="F12" s="49">
        <v>11</v>
      </c>
      <c r="G12" s="49">
        <v>14</v>
      </c>
      <c r="H12" s="49">
        <v>700</v>
      </c>
      <c r="I12" s="49">
        <v>1.58</v>
      </c>
      <c r="J12" s="49">
        <v>2.05</v>
      </c>
      <c r="K12" s="49">
        <v>6</v>
      </c>
      <c r="L12" s="49">
        <v>4</v>
      </c>
      <c r="M12" s="49">
        <v>2</v>
      </c>
      <c r="N12" s="49">
        <v>2</v>
      </c>
      <c r="O12" s="87">
        <v>3</v>
      </c>
      <c r="P12" s="49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100"/>
      <c r="AD12" s="30"/>
      <c r="AE12" s="30"/>
      <c r="AF12" s="20"/>
      <c r="AG12" s="21"/>
      <c r="AH12" s="20"/>
      <c r="AI12" s="20"/>
      <c r="AJ12" s="28"/>
      <c r="AK12" s="29"/>
      <c r="AL12" s="30"/>
      <c r="AM12" s="31"/>
      <c r="AN12" s="35"/>
    </row>
    <row r="13" spans="1:40" s="67" customFormat="1" ht="24" customHeight="1">
      <c r="A13" s="50" t="s">
        <v>36</v>
      </c>
      <c r="B13" s="49">
        <v>2.7</v>
      </c>
      <c r="C13" s="49">
        <v>2.7</v>
      </c>
      <c r="D13" s="49">
        <v>10</v>
      </c>
      <c r="E13" s="49">
        <v>79.9</v>
      </c>
      <c r="F13" s="49">
        <v>11</v>
      </c>
      <c r="G13" s="49">
        <v>12</v>
      </c>
      <c r="H13" s="49">
        <v>720</v>
      </c>
      <c r="I13" s="49">
        <v>1.6</v>
      </c>
      <c r="J13" s="49">
        <v>2.1</v>
      </c>
      <c r="K13" s="49">
        <v>6</v>
      </c>
      <c r="L13" s="49">
        <v>4</v>
      </c>
      <c r="M13" s="49">
        <v>1.5</v>
      </c>
      <c r="N13" s="49">
        <v>1.7</v>
      </c>
      <c r="O13" s="88">
        <v>1</v>
      </c>
      <c r="P13" s="49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100"/>
      <c r="AD13" s="30"/>
      <c r="AE13" s="30"/>
      <c r="AF13" s="20"/>
      <c r="AG13" s="21"/>
      <c r="AH13" s="20"/>
      <c r="AI13" s="20"/>
      <c r="AJ13" s="28"/>
      <c r="AK13" s="29"/>
      <c r="AL13" s="30"/>
      <c r="AM13" s="31"/>
      <c r="AN13" s="35"/>
    </row>
    <row r="14" spans="1:40" s="67" customFormat="1" ht="24" customHeight="1">
      <c r="A14" s="51" t="s">
        <v>37</v>
      </c>
      <c r="B14" s="49">
        <v>2.6</v>
      </c>
      <c r="C14" s="49">
        <v>2.89</v>
      </c>
      <c r="D14" s="49">
        <v>10</v>
      </c>
      <c r="E14" s="49">
        <v>79.9</v>
      </c>
      <c r="F14" s="49">
        <v>12</v>
      </c>
      <c r="G14" s="49">
        <v>12</v>
      </c>
      <c r="H14" s="49">
        <v>730</v>
      </c>
      <c r="I14" s="49">
        <v>1.67</v>
      </c>
      <c r="J14" s="49">
        <v>2.31</v>
      </c>
      <c r="K14" s="49">
        <v>6.59</v>
      </c>
      <c r="L14" s="49">
        <v>4</v>
      </c>
      <c r="M14" s="49">
        <v>2</v>
      </c>
      <c r="N14" s="49">
        <v>4</v>
      </c>
      <c r="O14" s="49"/>
      <c r="P14" s="49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100"/>
      <c r="AD14" s="30"/>
      <c r="AE14" s="64"/>
      <c r="AF14" s="20"/>
      <c r="AG14" s="21"/>
      <c r="AH14" s="58"/>
      <c r="AI14" s="20"/>
      <c r="AJ14" s="28"/>
      <c r="AK14" s="29"/>
      <c r="AL14" s="30"/>
      <c r="AM14" s="31"/>
      <c r="AN14" s="35"/>
    </row>
    <row r="15" spans="1:40" s="67" customFormat="1" ht="24" customHeight="1">
      <c r="A15" s="51" t="s">
        <v>38</v>
      </c>
      <c r="B15" s="49">
        <v>2.7</v>
      </c>
      <c r="C15" s="49">
        <v>2.7</v>
      </c>
      <c r="D15" s="49">
        <v>11</v>
      </c>
      <c r="E15" s="49">
        <v>76.8</v>
      </c>
      <c r="F15" s="49">
        <v>10</v>
      </c>
      <c r="G15" s="49">
        <v>12</v>
      </c>
      <c r="H15" s="49">
        <v>720</v>
      </c>
      <c r="I15" s="49">
        <v>1.7</v>
      </c>
      <c r="J15" s="49">
        <v>2.05</v>
      </c>
      <c r="K15" s="49">
        <v>5.9</v>
      </c>
      <c r="L15" s="49">
        <v>4</v>
      </c>
      <c r="M15" s="49">
        <v>2</v>
      </c>
      <c r="N15" s="49">
        <v>2</v>
      </c>
      <c r="O15" s="86">
        <v>1.5</v>
      </c>
      <c r="P15" s="49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100"/>
      <c r="AD15" s="30"/>
      <c r="AE15" s="64"/>
      <c r="AF15" s="20"/>
      <c r="AG15" s="21"/>
      <c r="AH15" s="58"/>
      <c r="AI15" s="104"/>
      <c r="AJ15" s="28"/>
      <c r="AK15" s="29"/>
      <c r="AL15" s="30"/>
      <c r="AM15" s="31"/>
      <c r="AN15" s="35"/>
    </row>
    <row r="16" spans="1:40" ht="26.25" customHeight="1">
      <c r="A16" s="50" t="s">
        <v>39</v>
      </c>
      <c r="B16" s="49">
        <f>AVERAGE(B5:B15)</f>
        <v>2.7227272727272727</v>
      </c>
      <c r="C16" s="49">
        <f aca="true" t="shared" si="0" ref="C16:N16">AVERAGE(C5:C15)</f>
        <v>2.7199999999999998</v>
      </c>
      <c r="D16" s="49">
        <f t="shared" si="0"/>
        <v>10.409090909090908</v>
      </c>
      <c r="E16" s="49">
        <f t="shared" si="0"/>
        <v>77.0090909090909</v>
      </c>
      <c r="F16" s="49">
        <f t="shared" si="0"/>
        <v>11.181818181818182</v>
      </c>
      <c r="G16" s="49">
        <v>12.5</v>
      </c>
      <c r="H16" s="49">
        <f t="shared" si="0"/>
        <v>710</v>
      </c>
      <c r="I16" s="49">
        <f t="shared" si="0"/>
        <v>1.6336363636363636</v>
      </c>
      <c r="J16" s="49">
        <f t="shared" si="0"/>
        <v>2.1354545454545457</v>
      </c>
      <c r="K16" s="49">
        <f t="shared" si="0"/>
        <v>6.133636363636365</v>
      </c>
      <c r="L16" s="49">
        <f t="shared" si="0"/>
        <v>4.681818181818182</v>
      </c>
      <c r="M16" s="49">
        <f t="shared" si="0"/>
        <v>2</v>
      </c>
      <c r="N16" s="49">
        <f t="shared" si="0"/>
        <v>2.6545454545454543</v>
      </c>
      <c r="O16" s="49">
        <f aca="true" t="shared" si="1" ref="O16:AB16">AVERAGE(O5:O15)</f>
        <v>2.6875</v>
      </c>
      <c r="P16" s="49">
        <f t="shared" si="1"/>
        <v>3.5</v>
      </c>
      <c r="Q16" s="49" t="e">
        <f t="shared" si="1"/>
        <v>#DIV/0!</v>
      </c>
      <c r="R16" s="49" t="e">
        <f t="shared" si="1"/>
        <v>#DIV/0!</v>
      </c>
      <c r="S16" s="49" t="e">
        <f t="shared" si="1"/>
        <v>#DIV/0!</v>
      </c>
      <c r="T16" s="49" t="e">
        <f t="shared" si="1"/>
        <v>#DIV/0!</v>
      </c>
      <c r="U16" s="49" t="e">
        <f t="shared" si="1"/>
        <v>#DIV/0!</v>
      </c>
      <c r="V16" s="49" t="e">
        <f t="shared" si="1"/>
        <v>#DIV/0!</v>
      </c>
      <c r="W16" s="49" t="e">
        <f t="shared" si="1"/>
        <v>#DIV/0!</v>
      </c>
      <c r="X16" s="49" t="e">
        <f t="shared" si="1"/>
        <v>#DIV/0!</v>
      </c>
      <c r="Y16" s="49" t="e">
        <f t="shared" si="1"/>
        <v>#DIV/0!</v>
      </c>
      <c r="Z16" s="49" t="e">
        <f t="shared" si="1"/>
        <v>#DIV/0!</v>
      </c>
      <c r="AA16" s="49" t="e">
        <f t="shared" si="1"/>
        <v>#DIV/0!</v>
      </c>
      <c r="AB16" s="92" t="e">
        <f t="shared" si="1"/>
        <v>#DIV/0!</v>
      </c>
      <c r="AC16" s="94"/>
      <c r="AD16" s="30"/>
      <c r="AE16" s="64"/>
      <c r="AF16" s="20"/>
      <c r="AG16" s="21"/>
      <c r="AH16" s="58"/>
      <c r="AI16" s="105"/>
      <c r="AJ16" s="28"/>
      <c r="AK16" s="29"/>
      <c r="AL16" s="30"/>
      <c r="AM16" s="31"/>
      <c r="AN16" s="35"/>
    </row>
    <row r="17" spans="1:40" ht="30" customHeight="1">
      <c r="A17" s="51" t="s">
        <v>40</v>
      </c>
      <c r="B17" s="49">
        <v>2.7245454545454546</v>
      </c>
      <c r="C17" s="49">
        <v>2.72</v>
      </c>
      <c r="D17" s="49">
        <v>10.454545454545455</v>
      </c>
      <c r="E17" s="49">
        <v>76.99999999999999</v>
      </c>
      <c r="F17" s="49">
        <v>11.363636363636363</v>
      </c>
      <c r="G17" s="49">
        <v>12.5</v>
      </c>
      <c r="H17" s="49">
        <v>708.1818181818181</v>
      </c>
      <c r="I17" s="49">
        <v>1.6318181818181818</v>
      </c>
      <c r="J17" s="49">
        <v>2.138181818181818</v>
      </c>
      <c r="K17" s="49">
        <v>6.206363636363637</v>
      </c>
      <c r="L17" s="49">
        <v>4.771818181818182</v>
      </c>
      <c r="M17" s="49">
        <v>1.9545454545454546</v>
      </c>
      <c r="N17" s="49">
        <v>2.9545454545454546</v>
      </c>
      <c r="O17" s="49" t="e">
        <v>#DIV/0!</v>
      </c>
      <c r="P17" s="49" t="e">
        <v>#DIV/0!</v>
      </c>
      <c r="Q17" s="49" t="e">
        <v>#DIV/0!</v>
      </c>
      <c r="R17" s="49" t="e">
        <v>#DIV/0!</v>
      </c>
      <c r="S17" s="49" t="e">
        <v>#DIV/0!</v>
      </c>
      <c r="T17" s="49" t="e">
        <v>#DIV/0!</v>
      </c>
      <c r="U17" s="49" t="e">
        <v>#DIV/0!</v>
      </c>
      <c r="V17" s="49" t="e">
        <v>#DIV/0!</v>
      </c>
      <c r="W17" s="49" t="e">
        <v>#DIV/0!</v>
      </c>
      <c r="X17" s="49" t="e">
        <v>#DIV/0!</v>
      </c>
      <c r="Y17" s="49" t="e">
        <v>#DIV/0!</v>
      </c>
      <c r="Z17" s="49" t="e">
        <v>#DIV/0!</v>
      </c>
      <c r="AA17" s="49" t="e">
        <v>#DIV/0!</v>
      </c>
      <c r="AB17" s="92" t="e">
        <v>#DIV/0!</v>
      </c>
      <c r="AC17" s="94"/>
      <c r="AD17" s="30"/>
      <c r="AE17" s="64"/>
      <c r="AF17" s="94"/>
      <c r="AG17" s="23"/>
      <c r="AH17" s="106"/>
      <c r="AI17" s="20"/>
      <c r="AJ17" s="28"/>
      <c r="AK17" s="29"/>
      <c r="AL17" s="112"/>
      <c r="AM17" s="31"/>
      <c r="AN17" s="35"/>
    </row>
    <row r="18" spans="1:40" s="68" customFormat="1" ht="29.25" customHeight="1">
      <c r="A18" s="75" t="s">
        <v>41</v>
      </c>
      <c r="B18" s="76">
        <v>0</v>
      </c>
      <c r="C18" s="76">
        <v>0</v>
      </c>
      <c r="D18" s="76">
        <f>(D16-D17)/D17</f>
        <v>-0.004347826086956645</v>
      </c>
      <c r="E18" s="76">
        <f aca="true" t="shared" si="2" ref="E18:N18">(E16-E17)/E17</f>
        <v>0.00011806375442746799</v>
      </c>
      <c r="F18" s="76">
        <f t="shared" si="2"/>
        <v>-0.015999999999999986</v>
      </c>
      <c r="G18" s="76">
        <f t="shared" si="2"/>
        <v>0</v>
      </c>
      <c r="H18" s="76">
        <f t="shared" si="2"/>
        <v>0.0025673940949936546</v>
      </c>
      <c r="I18" s="76">
        <v>0</v>
      </c>
      <c r="J18" s="76">
        <v>0</v>
      </c>
      <c r="K18" s="76">
        <f t="shared" si="2"/>
        <v>-0.011718177823348401</v>
      </c>
      <c r="L18" s="76">
        <f t="shared" si="2"/>
        <v>-0.018860735378167424</v>
      </c>
      <c r="M18" s="76">
        <f t="shared" si="2"/>
        <v>0.02325581395348835</v>
      </c>
      <c r="N18" s="76">
        <f t="shared" si="2"/>
        <v>-0.10153846153846163</v>
      </c>
      <c r="O18" s="76" t="e">
        <f aca="true" t="shared" si="3" ref="O18:AB18">(O16-O17)/O17</f>
        <v>#DIV/0!</v>
      </c>
      <c r="P18" s="76" t="e">
        <f t="shared" si="3"/>
        <v>#DIV/0!</v>
      </c>
      <c r="Q18" s="76" t="e">
        <f t="shared" si="3"/>
        <v>#DIV/0!</v>
      </c>
      <c r="R18" s="76" t="e">
        <f t="shared" si="3"/>
        <v>#DIV/0!</v>
      </c>
      <c r="S18" s="76" t="e">
        <f t="shared" si="3"/>
        <v>#DIV/0!</v>
      </c>
      <c r="T18" s="76" t="e">
        <f t="shared" si="3"/>
        <v>#DIV/0!</v>
      </c>
      <c r="U18" s="76" t="e">
        <f t="shared" si="3"/>
        <v>#DIV/0!</v>
      </c>
      <c r="V18" s="76" t="e">
        <f t="shared" si="3"/>
        <v>#DIV/0!</v>
      </c>
      <c r="W18" s="76" t="e">
        <f t="shared" si="3"/>
        <v>#DIV/0!</v>
      </c>
      <c r="X18" s="76" t="e">
        <f t="shared" si="3"/>
        <v>#DIV/0!</v>
      </c>
      <c r="Y18" s="76" t="e">
        <f t="shared" si="3"/>
        <v>#DIV/0!</v>
      </c>
      <c r="Z18" s="76" t="e">
        <f t="shared" si="3"/>
        <v>#DIV/0!</v>
      </c>
      <c r="AA18" s="76" t="e">
        <f t="shared" si="3"/>
        <v>#DIV/0!</v>
      </c>
      <c r="AB18" s="93" t="e">
        <f t="shared" si="3"/>
        <v>#DIV/0!</v>
      </c>
      <c r="AC18" s="101"/>
      <c r="AD18" s="30"/>
      <c r="AE18" s="64"/>
      <c r="AF18" s="101"/>
      <c r="AG18" s="21"/>
      <c r="AH18" s="58"/>
      <c r="AI18" s="20"/>
      <c r="AJ18" s="28"/>
      <c r="AK18" s="29"/>
      <c r="AL18" s="30"/>
      <c r="AM18" s="31"/>
      <c r="AN18" s="35"/>
    </row>
    <row r="19" spans="1:40" s="68" customFormat="1" ht="29.25" customHeight="1">
      <c r="A19" s="75" t="s">
        <v>42</v>
      </c>
      <c r="B19" s="76">
        <v>-0.004983388704318949</v>
      </c>
      <c r="C19" s="76">
        <v>0.0006688963210702793</v>
      </c>
      <c r="D19" s="76">
        <v>0.017777777777777764</v>
      </c>
      <c r="E19" s="76">
        <v>0.06727982865062374</v>
      </c>
      <c r="F19" s="76">
        <v>-0.08550185873605945</v>
      </c>
      <c r="G19" s="76">
        <v>0.206140350877193</v>
      </c>
      <c r="H19" s="76">
        <v>-0.07354685646500594</v>
      </c>
      <c r="I19" s="76">
        <v>0.002790178571428624</v>
      </c>
      <c r="J19" s="76">
        <v>0.005134788189987301</v>
      </c>
      <c r="K19" s="76">
        <v>-0.017760955015285844</v>
      </c>
      <c r="L19" s="76">
        <v>0.019801980198019785</v>
      </c>
      <c r="M19" s="76">
        <v>0.22222222222222215</v>
      </c>
      <c r="N19" s="76">
        <v>0.1450980392156861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93"/>
      <c r="AC19" s="101"/>
      <c r="AD19" s="102"/>
      <c r="AE19" s="103"/>
      <c r="AF19" s="101"/>
      <c r="AG19" s="21"/>
      <c r="AH19" s="58"/>
      <c r="AI19" s="20"/>
      <c r="AJ19" s="107"/>
      <c r="AK19" s="113"/>
      <c r="AL19" s="102"/>
      <c r="AM19" s="114"/>
      <c r="AN19" s="35"/>
    </row>
  </sheetData>
  <sheetProtection/>
  <mergeCells count="4">
    <mergeCell ref="A1:AB1"/>
    <mergeCell ref="A2:E2"/>
    <mergeCell ref="F2:AB2"/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SheetLayoutView="100" workbookViewId="0" topLeftCell="A1">
      <selection activeCell="B19" sqref="B19:N19"/>
    </sheetView>
  </sheetViews>
  <sheetFormatPr defaultColWidth="9.00390625" defaultRowHeight="14.25"/>
  <cols>
    <col min="1" max="1" width="13.125" style="0" customWidth="1"/>
    <col min="2" max="2" width="8.50390625" style="0" customWidth="1"/>
    <col min="3" max="3" width="7.625" style="0" customWidth="1"/>
    <col min="4" max="4" width="6.625" style="0" customWidth="1"/>
    <col min="5" max="5" width="7.625" style="0" customWidth="1"/>
    <col min="6" max="6" width="8.50390625" style="0" customWidth="1"/>
    <col min="7" max="7" width="7.75390625" style="0" customWidth="1"/>
    <col min="8" max="8" width="8.125" style="0" customWidth="1"/>
    <col min="9" max="9" width="7.875" style="0" customWidth="1"/>
    <col min="10" max="10" width="8.875" style="0" customWidth="1"/>
    <col min="11" max="11" width="9.125" style="0" customWidth="1"/>
    <col min="12" max="12" width="8.625" style="0" customWidth="1"/>
    <col min="13" max="13" width="8.875" style="0" customWidth="1"/>
    <col min="14" max="14" width="8.375" style="0" customWidth="1"/>
    <col min="15" max="22" width="9.00390625" style="40" customWidth="1"/>
  </cols>
  <sheetData>
    <row r="1" spans="1:14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7" s="37" customFormat="1" ht="21" customHeight="1">
      <c r="A2" s="41" t="s">
        <v>43</v>
      </c>
      <c r="B2" s="41"/>
      <c r="C2" s="42"/>
      <c r="D2" s="42"/>
      <c r="E2" s="42"/>
      <c r="F2" s="53" t="s">
        <v>44</v>
      </c>
      <c r="G2" s="53"/>
      <c r="H2" s="53"/>
      <c r="I2" s="53"/>
      <c r="J2" s="54" t="s">
        <v>45</v>
      </c>
      <c r="K2" s="54"/>
      <c r="L2" s="54"/>
      <c r="M2" s="54"/>
      <c r="N2" s="54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27" s="37" customFormat="1" ht="35.25" customHeight="1">
      <c r="A3" s="43"/>
      <c r="B3" s="3" t="s">
        <v>46</v>
      </c>
      <c r="C3" s="44" t="s">
        <v>47</v>
      </c>
      <c r="D3" s="4" t="s">
        <v>48</v>
      </c>
      <c r="E3" s="4" t="s">
        <v>49</v>
      </c>
      <c r="F3" s="4" t="s">
        <v>50</v>
      </c>
      <c r="G3" s="4" t="s">
        <v>51</v>
      </c>
      <c r="H3" s="4" t="s">
        <v>52</v>
      </c>
      <c r="I3" s="3" t="s">
        <v>53</v>
      </c>
      <c r="J3" s="3" t="s">
        <v>54</v>
      </c>
      <c r="K3" s="3" t="s">
        <v>55</v>
      </c>
      <c r="L3" s="3" t="s">
        <v>56</v>
      </c>
      <c r="M3" s="3" t="s">
        <v>57</v>
      </c>
      <c r="N3" s="3" t="s">
        <v>58</v>
      </c>
      <c r="O3" s="55"/>
      <c r="P3" s="18"/>
      <c r="Q3" s="19"/>
      <c r="R3" s="61"/>
      <c r="S3" s="18"/>
      <c r="T3" s="24"/>
      <c r="U3" s="25"/>
      <c r="V3" s="26"/>
      <c r="W3" s="27"/>
      <c r="X3" s="34"/>
      <c r="Y3" s="65"/>
      <c r="Z3" s="26"/>
      <c r="AA3" s="55"/>
    </row>
    <row r="4" spans="1:27" s="37" customFormat="1" ht="35.25" customHeight="1">
      <c r="A4" s="45"/>
      <c r="B4" s="46" t="s">
        <v>59</v>
      </c>
      <c r="C4" s="47" t="s">
        <v>27</v>
      </c>
      <c r="D4" s="48" t="s">
        <v>27</v>
      </c>
      <c r="E4" s="48" t="s">
        <v>60</v>
      </c>
      <c r="F4" s="48" t="s">
        <v>27</v>
      </c>
      <c r="G4" s="48" t="s">
        <v>27</v>
      </c>
      <c r="H4" s="48" t="s">
        <v>27</v>
      </c>
      <c r="I4" s="15" t="s">
        <v>61</v>
      </c>
      <c r="J4" s="15" t="s">
        <v>61</v>
      </c>
      <c r="K4" s="15" t="s">
        <v>61</v>
      </c>
      <c r="L4" s="15" t="s">
        <v>61</v>
      </c>
      <c r="M4" s="15" t="s">
        <v>61</v>
      </c>
      <c r="N4" s="15" t="s">
        <v>61</v>
      </c>
      <c r="O4" s="55"/>
      <c r="P4" s="20"/>
      <c r="Q4" s="21"/>
      <c r="R4" s="58"/>
      <c r="S4" s="20"/>
      <c r="T4" s="28"/>
      <c r="U4" s="29"/>
      <c r="V4" s="30"/>
      <c r="W4" s="31"/>
      <c r="X4" s="35"/>
      <c r="Y4" s="64"/>
      <c r="Z4" s="30"/>
      <c r="AA4" s="55"/>
    </row>
    <row r="5" spans="1:27" s="38" customFormat="1" ht="21.75" customHeight="1">
      <c r="A5" s="10" t="s">
        <v>28</v>
      </c>
      <c r="B5" s="49">
        <v>1.5</v>
      </c>
      <c r="C5" s="49">
        <v>3</v>
      </c>
      <c r="D5" s="9">
        <v>2.5</v>
      </c>
      <c r="E5" s="49">
        <v>3</v>
      </c>
      <c r="F5" s="49">
        <v>1.5</v>
      </c>
      <c r="G5" s="9">
        <v>3</v>
      </c>
      <c r="H5" s="49">
        <v>5</v>
      </c>
      <c r="I5" s="49">
        <v>3.2</v>
      </c>
      <c r="J5" s="9">
        <v>1.2</v>
      </c>
      <c r="K5" s="49">
        <v>1.1</v>
      </c>
      <c r="L5" s="49">
        <v>4</v>
      </c>
      <c r="M5" s="9">
        <v>4.5</v>
      </c>
      <c r="N5" s="49">
        <v>4.6</v>
      </c>
      <c r="O5" s="56"/>
      <c r="P5" s="20"/>
      <c r="Q5" s="21"/>
      <c r="R5" s="58"/>
      <c r="S5" s="20"/>
      <c r="T5" s="28"/>
      <c r="U5" s="29"/>
      <c r="V5" s="30"/>
      <c r="W5" s="31"/>
      <c r="X5" s="35"/>
      <c r="Y5" s="64"/>
      <c r="Z5" s="30"/>
      <c r="AA5" s="56"/>
    </row>
    <row r="6" spans="1:27" s="38" customFormat="1" ht="24" customHeight="1">
      <c r="A6" s="10" t="s">
        <v>29</v>
      </c>
      <c r="B6" s="49">
        <v>1</v>
      </c>
      <c r="C6" s="49">
        <v>3.5</v>
      </c>
      <c r="D6" s="9">
        <v>3</v>
      </c>
      <c r="E6" s="49">
        <v>4</v>
      </c>
      <c r="F6" s="49">
        <v>2</v>
      </c>
      <c r="G6" s="9">
        <v>3</v>
      </c>
      <c r="H6" s="49">
        <v>3.5</v>
      </c>
      <c r="I6" s="49">
        <v>3</v>
      </c>
      <c r="J6" s="9">
        <v>1.48</v>
      </c>
      <c r="K6" s="49">
        <v>0.9</v>
      </c>
      <c r="L6" s="49"/>
      <c r="M6" s="9">
        <v>4</v>
      </c>
      <c r="N6" s="49">
        <v>5</v>
      </c>
      <c r="O6" s="56"/>
      <c r="P6" s="20"/>
      <c r="Q6" s="21"/>
      <c r="R6" s="58"/>
      <c r="S6" s="20"/>
      <c r="T6" s="28"/>
      <c r="U6" s="29"/>
      <c r="V6" s="30"/>
      <c r="W6" s="31"/>
      <c r="X6" s="35"/>
      <c r="Y6" s="64"/>
      <c r="Z6" s="30"/>
      <c r="AA6" s="56"/>
    </row>
    <row r="7" spans="1:27" s="38" customFormat="1" ht="24" customHeight="1">
      <c r="A7" s="10" t="s">
        <v>30</v>
      </c>
      <c r="B7" s="49">
        <v>1.5</v>
      </c>
      <c r="C7" s="49">
        <v>3</v>
      </c>
      <c r="D7" s="9">
        <v>3</v>
      </c>
      <c r="E7" s="49">
        <v>3</v>
      </c>
      <c r="F7" s="49">
        <v>2</v>
      </c>
      <c r="G7" s="9">
        <v>2.5</v>
      </c>
      <c r="H7" s="49">
        <v>4</v>
      </c>
      <c r="I7" s="49">
        <v>3.12</v>
      </c>
      <c r="J7" s="9">
        <v>1.28</v>
      </c>
      <c r="K7" s="49">
        <v>0.88</v>
      </c>
      <c r="L7" s="49">
        <v>6.2</v>
      </c>
      <c r="M7" s="9">
        <v>4.4</v>
      </c>
      <c r="N7" s="49">
        <v>4.8</v>
      </c>
      <c r="O7" s="56"/>
      <c r="P7" s="20"/>
      <c r="Q7" s="21"/>
      <c r="R7" s="58"/>
      <c r="S7" s="20"/>
      <c r="T7" s="28"/>
      <c r="U7" s="29"/>
      <c r="V7" s="30"/>
      <c r="W7" s="31"/>
      <c r="X7" s="35"/>
      <c r="Y7" s="64"/>
      <c r="Z7" s="30"/>
      <c r="AA7" s="56"/>
    </row>
    <row r="8" spans="1:27" s="39" customFormat="1" ht="24" customHeight="1">
      <c r="A8" s="10" t="s">
        <v>31</v>
      </c>
      <c r="B8" s="49">
        <v>1.5</v>
      </c>
      <c r="C8" s="49">
        <v>4</v>
      </c>
      <c r="D8" s="9">
        <v>2.5</v>
      </c>
      <c r="E8" s="49">
        <v>4</v>
      </c>
      <c r="F8" s="49">
        <v>2</v>
      </c>
      <c r="G8" s="9">
        <v>3</v>
      </c>
      <c r="H8" s="49">
        <v>3.5</v>
      </c>
      <c r="I8" s="49">
        <v>3.13</v>
      </c>
      <c r="J8" s="9">
        <v>0.9</v>
      </c>
      <c r="K8" s="49">
        <v>1</v>
      </c>
      <c r="L8" s="49"/>
      <c r="M8" s="9">
        <v>4</v>
      </c>
      <c r="N8" s="49">
        <v>4.5</v>
      </c>
      <c r="O8" s="57"/>
      <c r="P8" s="20"/>
      <c r="Q8" s="21"/>
      <c r="R8" s="58"/>
      <c r="S8" s="20"/>
      <c r="T8" s="28"/>
      <c r="U8" s="29"/>
      <c r="V8" s="30"/>
      <c r="W8" s="31"/>
      <c r="X8" s="35"/>
      <c r="Y8" s="64"/>
      <c r="Z8" s="30"/>
      <c r="AA8" s="57"/>
    </row>
    <row r="9" spans="1:27" s="38" customFormat="1" ht="21.75" customHeight="1">
      <c r="A9" s="10" t="s">
        <v>32</v>
      </c>
      <c r="B9" s="49">
        <v>1.5</v>
      </c>
      <c r="C9" s="49">
        <v>3</v>
      </c>
      <c r="D9" s="9">
        <v>2.5</v>
      </c>
      <c r="E9" s="49">
        <v>3</v>
      </c>
      <c r="F9" s="49">
        <v>1.5</v>
      </c>
      <c r="G9" s="9">
        <v>3.5</v>
      </c>
      <c r="H9" s="49">
        <v>3</v>
      </c>
      <c r="I9" s="49">
        <v>3.13</v>
      </c>
      <c r="J9" s="9"/>
      <c r="K9" s="49"/>
      <c r="L9" s="49"/>
      <c r="M9" s="9"/>
      <c r="N9" s="49">
        <v>4.8</v>
      </c>
      <c r="O9" s="56"/>
      <c r="P9" s="58"/>
      <c r="Q9" s="21"/>
      <c r="R9" s="58"/>
      <c r="S9" s="58"/>
      <c r="T9" s="28"/>
      <c r="U9" s="63"/>
      <c r="V9" s="64"/>
      <c r="W9" s="31"/>
      <c r="X9" s="35"/>
      <c r="Y9" s="64"/>
      <c r="Z9" s="64"/>
      <c r="AA9" s="56"/>
    </row>
    <row r="10" spans="1:27" s="39" customFormat="1" ht="21.75" customHeight="1">
      <c r="A10" s="10" t="s">
        <v>33</v>
      </c>
      <c r="B10" s="49">
        <v>1</v>
      </c>
      <c r="C10" s="49">
        <v>4</v>
      </c>
      <c r="D10" s="9">
        <v>2.5</v>
      </c>
      <c r="E10" s="49">
        <v>5</v>
      </c>
      <c r="F10" s="49">
        <v>1.5</v>
      </c>
      <c r="G10" s="9">
        <v>2.5</v>
      </c>
      <c r="H10" s="49">
        <v>5</v>
      </c>
      <c r="I10" s="49">
        <v>2.75</v>
      </c>
      <c r="J10" s="9">
        <v>1.2</v>
      </c>
      <c r="K10" s="49">
        <v>1.6</v>
      </c>
      <c r="L10" s="49"/>
      <c r="M10" s="9">
        <v>4.8</v>
      </c>
      <c r="N10" s="49">
        <v>5.4</v>
      </c>
      <c r="O10" s="57"/>
      <c r="P10" s="20"/>
      <c r="Q10" s="21"/>
      <c r="R10" s="58"/>
      <c r="S10" s="20"/>
      <c r="T10" s="28"/>
      <c r="U10" s="29"/>
      <c r="V10" s="30"/>
      <c r="W10" s="31"/>
      <c r="X10" s="35"/>
      <c r="Y10" s="30"/>
      <c r="Z10" s="30"/>
      <c r="AA10" s="57"/>
    </row>
    <row r="11" spans="1:27" s="38" customFormat="1" ht="24" customHeight="1">
      <c r="A11" s="10" t="s">
        <v>34</v>
      </c>
      <c r="B11" s="49">
        <v>1.5</v>
      </c>
      <c r="C11" s="49">
        <v>3</v>
      </c>
      <c r="D11" s="9">
        <v>2.5</v>
      </c>
      <c r="E11" s="49">
        <v>4</v>
      </c>
      <c r="F11" s="49">
        <v>2</v>
      </c>
      <c r="G11" s="9">
        <v>3</v>
      </c>
      <c r="H11" s="49">
        <v>3</v>
      </c>
      <c r="I11" s="49">
        <v>2.65</v>
      </c>
      <c r="J11" s="9">
        <v>1.15</v>
      </c>
      <c r="K11" s="49">
        <v>1</v>
      </c>
      <c r="L11" s="49"/>
      <c r="M11" s="9">
        <v>3.2</v>
      </c>
      <c r="N11" s="49">
        <v>3.6</v>
      </c>
      <c r="O11" s="56"/>
      <c r="P11" s="20"/>
      <c r="Q11" s="21"/>
      <c r="R11" s="20"/>
      <c r="S11" s="20"/>
      <c r="T11" s="28"/>
      <c r="U11" s="29"/>
      <c r="V11" s="30"/>
      <c r="W11" s="31"/>
      <c r="X11" s="35"/>
      <c r="Y11" s="64"/>
      <c r="Z11" s="30"/>
      <c r="AA11" s="56"/>
    </row>
    <row r="12" spans="1:27" s="38" customFormat="1" ht="24" customHeight="1">
      <c r="A12" s="10" t="s">
        <v>35</v>
      </c>
      <c r="B12" s="49">
        <v>1.5</v>
      </c>
      <c r="C12" s="49">
        <v>4</v>
      </c>
      <c r="D12" s="9">
        <v>2</v>
      </c>
      <c r="E12" s="49">
        <v>5</v>
      </c>
      <c r="F12" s="49">
        <v>2</v>
      </c>
      <c r="G12" s="9">
        <v>3</v>
      </c>
      <c r="H12" s="49">
        <v>4</v>
      </c>
      <c r="I12" s="49">
        <v>2.8</v>
      </c>
      <c r="J12" s="9">
        <v>1.28</v>
      </c>
      <c r="K12" s="49">
        <v>1</v>
      </c>
      <c r="L12" s="49">
        <v>6</v>
      </c>
      <c r="M12" s="9">
        <v>5</v>
      </c>
      <c r="N12" s="49">
        <v>6</v>
      </c>
      <c r="O12" s="56"/>
      <c r="P12" s="20"/>
      <c r="Q12" s="21"/>
      <c r="R12" s="20"/>
      <c r="S12" s="20"/>
      <c r="T12" s="28"/>
      <c r="U12" s="29"/>
      <c r="V12" s="30"/>
      <c r="W12" s="31"/>
      <c r="X12" s="35"/>
      <c r="Y12" s="30"/>
      <c r="Z12" s="30"/>
      <c r="AA12" s="56"/>
    </row>
    <row r="13" spans="1:27" s="38" customFormat="1" ht="24" customHeight="1">
      <c r="A13" s="10" t="s">
        <v>36</v>
      </c>
      <c r="B13" s="49">
        <v>1</v>
      </c>
      <c r="C13" s="49">
        <v>3</v>
      </c>
      <c r="D13" s="9">
        <v>2.5</v>
      </c>
      <c r="E13" s="49">
        <v>3</v>
      </c>
      <c r="F13" s="49">
        <v>1.5</v>
      </c>
      <c r="G13" s="9">
        <v>2</v>
      </c>
      <c r="H13" s="49">
        <v>3</v>
      </c>
      <c r="I13" s="49">
        <v>2.98</v>
      </c>
      <c r="J13" s="9">
        <v>1.2</v>
      </c>
      <c r="K13" s="49">
        <v>1.05</v>
      </c>
      <c r="L13" s="49">
        <v>4.8</v>
      </c>
      <c r="M13" s="9">
        <v>4.3</v>
      </c>
      <c r="N13" s="49">
        <v>4.5</v>
      </c>
      <c r="O13" s="56"/>
      <c r="P13" s="20"/>
      <c r="Q13" s="21"/>
      <c r="R13" s="20"/>
      <c r="S13" s="20"/>
      <c r="T13" s="28"/>
      <c r="U13" s="29"/>
      <c r="V13" s="30"/>
      <c r="W13" s="31"/>
      <c r="X13" s="35"/>
      <c r="Y13" s="30"/>
      <c r="Z13" s="30"/>
      <c r="AA13" s="56"/>
    </row>
    <row r="14" spans="1:27" s="38" customFormat="1" ht="21.75" customHeight="1">
      <c r="A14" s="10" t="s">
        <v>37</v>
      </c>
      <c r="B14" s="49">
        <v>1.5</v>
      </c>
      <c r="C14" s="49">
        <v>5</v>
      </c>
      <c r="D14" s="9">
        <v>2</v>
      </c>
      <c r="E14" s="49">
        <v>4</v>
      </c>
      <c r="F14" s="49">
        <v>1.5</v>
      </c>
      <c r="G14" s="9">
        <v>3</v>
      </c>
      <c r="H14" s="49">
        <v>5</v>
      </c>
      <c r="I14" s="49">
        <v>2.88</v>
      </c>
      <c r="J14" s="9"/>
      <c r="K14" s="49"/>
      <c r="L14" s="49"/>
      <c r="M14" s="9"/>
      <c r="N14" s="49">
        <v>4.5</v>
      </c>
      <c r="O14" s="56"/>
      <c r="P14" s="20"/>
      <c r="Q14" s="21"/>
      <c r="R14" s="20"/>
      <c r="S14" s="20"/>
      <c r="T14" s="28"/>
      <c r="U14" s="29"/>
      <c r="V14" s="30"/>
      <c r="W14" s="31"/>
      <c r="X14" s="35"/>
      <c r="Y14" s="30"/>
      <c r="Z14" s="30"/>
      <c r="AA14" s="56"/>
    </row>
    <row r="15" spans="1:27" s="38" customFormat="1" ht="24" customHeight="1">
      <c r="A15" s="10" t="s">
        <v>38</v>
      </c>
      <c r="B15" s="9">
        <v>1.5</v>
      </c>
      <c r="C15" s="49">
        <v>3</v>
      </c>
      <c r="D15" s="49">
        <v>2</v>
      </c>
      <c r="E15" s="9">
        <v>4</v>
      </c>
      <c r="F15" s="49">
        <v>2</v>
      </c>
      <c r="G15" s="49">
        <v>2</v>
      </c>
      <c r="H15" s="9">
        <v>4</v>
      </c>
      <c r="I15" s="49">
        <v>2.75</v>
      </c>
      <c r="J15" s="49">
        <v>1.2</v>
      </c>
      <c r="K15" s="9"/>
      <c r="L15" s="49">
        <v>5</v>
      </c>
      <c r="M15" s="49">
        <v>4.2</v>
      </c>
      <c r="N15" s="9">
        <v>4.4</v>
      </c>
      <c r="O15" s="56"/>
      <c r="P15" s="20"/>
      <c r="Q15" s="21"/>
      <c r="R15" s="58"/>
      <c r="S15" s="20"/>
      <c r="T15" s="28"/>
      <c r="U15" s="29"/>
      <c r="V15" s="30"/>
      <c r="W15" s="31"/>
      <c r="X15" s="35"/>
      <c r="Y15" s="30"/>
      <c r="Z15" s="30"/>
      <c r="AA15" s="56"/>
    </row>
    <row r="16" spans="1:27" s="37" customFormat="1" ht="26.25" customHeight="1">
      <c r="A16" s="50" t="s">
        <v>39</v>
      </c>
      <c r="B16" s="49">
        <f>AVERAGE(B5:B15)</f>
        <v>1.3636363636363635</v>
      </c>
      <c r="C16" s="49">
        <f aca="true" t="shared" si="0" ref="C16:N16">AVERAGE(C5:C15)</f>
        <v>3.5</v>
      </c>
      <c r="D16" s="49">
        <f t="shared" si="0"/>
        <v>2.4545454545454546</v>
      </c>
      <c r="E16" s="49">
        <f t="shared" si="0"/>
        <v>3.8181818181818183</v>
      </c>
      <c r="F16" s="49">
        <f t="shared" si="0"/>
        <v>1.7727272727272727</v>
      </c>
      <c r="G16" s="49">
        <f t="shared" si="0"/>
        <v>2.772727272727273</v>
      </c>
      <c r="H16" s="49">
        <f t="shared" si="0"/>
        <v>3.909090909090909</v>
      </c>
      <c r="I16" s="49">
        <f t="shared" si="0"/>
        <v>2.944545454545455</v>
      </c>
      <c r="J16" s="49">
        <f t="shared" si="0"/>
        <v>1.21</v>
      </c>
      <c r="K16" s="49">
        <f t="shared" si="0"/>
        <v>1.0662500000000001</v>
      </c>
      <c r="L16" s="49">
        <f t="shared" si="0"/>
        <v>5.2</v>
      </c>
      <c r="M16" s="49">
        <f t="shared" si="0"/>
        <v>4.266666666666667</v>
      </c>
      <c r="N16" s="49">
        <f t="shared" si="0"/>
        <v>4.736363636363636</v>
      </c>
      <c r="O16" s="55"/>
      <c r="P16" s="55"/>
      <c r="Q16" s="62"/>
      <c r="R16" s="55"/>
      <c r="S16" s="55"/>
      <c r="T16" s="55"/>
      <c r="U16" s="55"/>
      <c r="V16" s="55"/>
      <c r="W16" s="55"/>
      <c r="X16" s="35"/>
      <c r="Y16" s="55"/>
      <c r="Z16" s="55"/>
      <c r="AA16" s="55"/>
    </row>
    <row r="17" spans="1:27" s="37" customFormat="1" ht="32.25" customHeight="1">
      <c r="A17" s="51" t="s">
        <v>62</v>
      </c>
      <c r="B17" s="49">
        <v>1.3636363636363635</v>
      </c>
      <c r="C17" s="49">
        <v>3.8636363636363638</v>
      </c>
      <c r="D17" s="49">
        <v>2.4545454545454546</v>
      </c>
      <c r="E17" s="49">
        <v>3.8181818181818183</v>
      </c>
      <c r="F17" s="49">
        <v>1.7272727272727273</v>
      </c>
      <c r="G17" s="49">
        <v>2.6818181818181817</v>
      </c>
      <c r="H17" s="49">
        <v>4.2272727272727275</v>
      </c>
      <c r="I17" s="49">
        <v>2.9963636363636357</v>
      </c>
      <c r="J17" s="49">
        <v>1.21</v>
      </c>
      <c r="K17" s="49">
        <v>1.0662500000000001</v>
      </c>
      <c r="L17" s="49">
        <v>5.2</v>
      </c>
      <c r="M17" s="49">
        <v>4.266666666666667</v>
      </c>
      <c r="N17" s="49">
        <v>4.745454545454546</v>
      </c>
      <c r="O17" s="59"/>
      <c r="P17" s="59"/>
      <c r="Q17" s="59"/>
      <c r="R17" s="59"/>
      <c r="S17" s="59"/>
      <c r="T17" s="59"/>
      <c r="U17" s="59"/>
      <c r="V17" s="59"/>
      <c r="W17" s="55"/>
      <c r="X17" s="35"/>
      <c r="Y17" s="55"/>
      <c r="Z17" s="55"/>
      <c r="AA17" s="55"/>
    </row>
    <row r="18" spans="1:27" s="37" customFormat="1" ht="26.25" customHeight="1">
      <c r="A18" s="52" t="s">
        <v>41</v>
      </c>
      <c r="B18" s="12">
        <f>(B16-B17)/B17</f>
        <v>0</v>
      </c>
      <c r="C18" s="12">
        <f aca="true" t="shared" si="1" ref="C18:N18">(C16-C17)/C17</f>
        <v>-0.09411764705882356</v>
      </c>
      <c r="D18" s="12">
        <f t="shared" si="1"/>
        <v>0</v>
      </c>
      <c r="E18" s="12">
        <f t="shared" si="1"/>
        <v>0</v>
      </c>
      <c r="F18" s="12">
        <f t="shared" si="1"/>
        <v>0.026315789473684188</v>
      </c>
      <c r="G18" s="12">
        <f t="shared" si="1"/>
        <v>0.0338983050847459</v>
      </c>
      <c r="H18" s="12">
        <f t="shared" si="1"/>
        <v>-0.0752688172043011</v>
      </c>
      <c r="I18" s="12">
        <f t="shared" si="1"/>
        <v>-0.01729368932038804</v>
      </c>
      <c r="J18" s="12">
        <f t="shared" si="1"/>
        <v>0</v>
      </c>
      <c r="K18" s="12">
        <f t="shared" si="1"/>
        <v>0</v>
      </c>
      <c r="L18" s="12">
        <f t="shared" si="1"/>
        <v>0</v>
      </c>
      <c r="M18" s="12">
        <f t="shared" si="1"/>
        <v>0</v>
      </c>
      <c r="N18" s="12">
        <f t="shared" si="1"/>
        <v>-0.0019157088122606655</v>
      </c>
      <c r="O18" s="55"/>
      <c r="P18" s="55"/>
      <c r="Q18" s="55"/>
      <c r="R18" s="55"/>
      <c r="S18" s="55"/>
      <c r="T18" s="55"/>
      <c r="U18" s="55"/>
      <c r="V18" s="55"/>
      <c r="W18" s="55"/>
      <c r="X18" s="35"/>
      <c r="Y18" s="55"/>
      <c r="Z18" s="55"/>
      <c r="AA18" s="55"/>
    </row>
    <row r="19" spans="1:27" s="37" customFormat="1" ht="26.25" customHeight="1">
      <c r="A19" s="52" t="s">
        <v>42</v>
      </c>
      <c r="B19" s="12">
        <v>0.048951048951049014</v>
      </c>
      <c r="C19" s="12">
        <v>0.013157894736842094</v>
      </c>
      <c r="D19" s="12">
        <v>0.205357142857143</v>
      </c>
      <c r="E19" s="12">
        <v>0.1506849315068493</v>
      </c>
      <c r="F19" s="12">
        <v>0.3000000000000001</v>
      </c>
      <c r="G19" s="12">
        <v>0.10108303249097486</v>
      </c>
      <c r="H19" s="12">
        <v>0.3870967741935483</v>
      </c>
      <c r="I19" s="12">
        <v>-0.14605852886896908</v>
      </c>
      <c r="J19" s="12">
        <v>0.05954465849387046</v>
      </c>
      <c r="K19" s="12">
        <v>-0.002468814968814939</v>
      </c>
      <c r="L19" s="12">
        <v>0.1799027552674232</v>
      </c>
      <c r="M19" s="12">
        <v>0.023999999999999695</v>
      </c>
      <c r="N19" s="12">
        <v>0.036815920398009905</v>
      </c>
      <c r="O19" s="55"/>
      <c r="P19" s="55"/>
      <c r="Q19" s="55"/>
      <c r="R19" s="55"/>
      <c r="S19" s="55"/>
      <c r="T19" s="55"/>
      <c r="U19" s="55"/>
      <c r="V19" s="55"/>
      <c r="W19" s="55"/>
      <c r="X19" s="35"/>
      <c r="Y19" s="55"/>
      <c r="Z19" s="55"/>
      <c r="AA19" s="55"/>
    </row>
    <row r="20" spans="15:27" ht="14.25">
      <c r="O20" s="60"/>
      <c r="P20" s="60"/>
      <c r="Q20" s="60"/>
      <c r="R20" s="60"/>
      <c r="S20" s="60"/>
      <c r="T20" s="60"/>
      <c r="U20" s="60"/>
      <c r="V20" s="60"/>
      <c r="W20" s="13"/>
      <c r="X20" s="35"/>
      <c r="Y20" s="13"/>
      <c r="Z20" s="13"/>
      <c r="AA20" s="13"/>
    </row>
    <row r="21" spans="15:27" ht="14.25">
      <c r="O21" s="60"/>
      <c r="P21" s="60"/>
      <c r="Q21" s="60"/>
      <c r="R21" s="60"/>
      <c r="S21" s="60"/>
      <c r="T21" s="60"/>
      <c r="U21" s="60"/>
      <c r="V21" s="60"/>
      <c r="W21" s="13"/>
      <c r="X21" s="13"/>
      <c r="Y21" s="13"/>
      <c r="Z21" s="13"/>
      <c r="AA21" s="13"/>
    </row>
    <row r="22" spans="15:27" ht="14.25">
      <c r="O22" s="60"/>
      <c r="P22" s="60"/>
      <c r="Q22" s="60"/>
      <c r="R22" s="60"/>
      <c r="S22" s="60"/>
      <c r="T22" s="60"/>
      <c r="U22" s="60"/>
      <c r="V22" s="60"/>
      <c r="W22" s="13"/>
      <c r="X22" s="13"/>
      <c r="Y22" s="13"/>
      <c r="Z22" s="13"/>
      <c r="AA22" s="13"/>
    </row>
  </sheetData>
  <sheetProtection/>
  <mergeCells count="5">
    <mergeCell ref="A1:N1"/>
    <mergeCell ref="A2:E2"/>
    <mergeCell ref="F2:I2"/>
    <mergeCell ref="J2:N2"/>
    <mergeCell ref="A3:A4"/>
  </mergeCells>
  <printOptions/>
  <pageMargins left="0.9842519685039371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I8" sqref="I8"/>
    </sheetView>
  </sheetViews>
  <sheetFormatPr defaultColWidth="9.00390625" defaultRowHeight="14.25"/>
  <cols>
    <col min="1" max="1" width="14.125" style="0" customWidth="1"/>
    <col min="2" max="3" width="13.625" style="0" customWidth="1"/>
    <col min="4" max="4" width="13.25390625" style="0" customWidth="1"/>
    <col min="5" max="6" width="12.625" style="0" customWidth="1"/>
    <col min="7" max="7" width="10.125" style="0" customWidth="1"/>
    <col min="8" max="8" width="14.375" style="0" customWidth="1"/>
    <col min="9" max="9" width="12.125" style="0" customWidth="1"/>
  </cols>
  <sheetData>
    <row r="1" spans="1:9" ht="25.5">
      <c r="A1" s="1" t="s">
        <v>63</v>
      </c>
      <c r="B1" s="1"/>
      <c r="C1" s="1"/>
      <c r="D1" s="1"/>
      <c r="E1" s="1"/>
      <c r="F1" s="1"/>
      <c r="G1" s="1"/>
      <c r="H1" s="1"/>
      <c r="I1" s="1"/>
    </row>
    <row r="2" spans="1:9" ht="23.25" customHeight="1">
      <c r="A2" s="2" t="s">
        <v>64</v>
      </c>
      <c r="B2" s="2"/>
      <c r="C2" s="2"/>
      <c r="D2" s="2"/>
      <c r="E2" s="2"/>
      <c r="F2" s="2"/>
      <c r="G2" s="2"/>
      <c r="H2" s="2"/>
      <c r="I2" s="17"/>
    </row>
    <row r="3" spans="1:20" ht="24.75" customHeight="1">
      <c r="A3" s="3" t="s">
        <v>65</v>
      </c>
      <c r="B3" s="4" t="s">
        <v>66</v>
      </c>
      <c r="C3" s="4" t="s">
        <v>67</v>
      </c>
      <c r="D3" s="4" t="s">
        <v>68</v>
      </c>
      <c r="E3" s="4" t="s">
        <v>69</v>
      </c>
      <c r="F3" s="4" t="s">
        <v>70</v>
      </c>
      <c r="G3" s="4" t="s">
        <v>71</v>
      </c>
      <c r="H3" s="14" t="s">
        <v>72</v>
      </c>
      <c r="I3" s="3" t="s">
        <v>73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21.75" customHeight="1">
      <c r="A4" s="5"/>
      <c r="B4" s="6" t="s">
        <v>74</v>
      </c>
      <c r="C4" s="6" t="s">
        <v>75</v>
      </c>
      <c r="D4" s="6" t="s">
        <v>76</v>
      </c>
      <c r="E4" s="6" t="s">
        <v>77</v>
      </c>
      <c r="F4" s="6" t="s">
        <v>78</v>
      </c>
      <c r="G4" s="5" t="s">
        <v>78</v>
      </c>
      <c r="H4" s="15" t="s">
        <v>79</v>
      </c>
      <c r="I4" s="15" t="s">
        <v>80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21" customHeight="1">
      <c r="A5" s="7" t="s">
        <v>81</v>
      </c>
      <c r="B5" s="8" t="s">
        <v>82</v>
      </c>
      <c r="C5" s="8" t="s">
        <v>82</v>
      </c>
      <c r="D5" s="8" t="s">
        <v>83</v>
      </c>
      <c r="E5" s="8" t="s">
        <v>84</v>
      </c>
      <c r="F5" s="8" t="s">
        <v>85</v>
      </c>
      <c r="G5" s="8" t="s">
        <v>85</v>
      </c>
      <c r="H5" s="8" t="s">
        <v>85</v>
      </c>
      <c r="I5" s="8" t="s">
        <v>86</v>
      </c>
      <c r="J5" s="18"/>
      <c r="K5" s="19"/>
      <c r="L5" s="18"/>
      <c r="M5" s="24"/>
      <c r="N5" s="25"/>
      <c r="O5" s="26"/>
      <c r="P5" s="27"/>
      <c r="Q5" s="34"/>
      <c r="R5" s="26"/>
      <c r="S5" s="26"/>
      <c r="T5" s="18"/>
    </row>
    <row r="6" spans="1:20" ht="19.5" customHeight="1">
      <c r="A6" s="7" t="s">
        <v>28</v>
      </c>
      <c r="B6" s="9">
        <v>11</v>
      </c>
      <c r="C6" s="9">
        <v>16</v>
      </c>
      <c r="D6" s="9">
        <v>3.2</v>
      </c>
      <c r="E6" s="9">
        <v>1</v>
      </c>
      <c r="F6" s="9">
        <v>4.6</v>
      </c>
      <c r="G6" s="9">
        <v>2.2</v>
      </c>
      <c r="H6" s="9">
        <v>37.8</v>
      </c>
      <c r="I6" s="9">
        <v>13.8</v>
      </c>
      <c r="J6" s="20"/>
      <c r="K6" s="21"/>
      <c r="L6" s="20"/>
      <c r="M6" s="28"/>
      <c r="N6" s="29"/>
      <c r="O6" s="30"/>
      <c r="P6" s="31"/>
      <c r="Q6" s="35"/>
      <c r="R6" s="30"/>
      <c r="S6" s="30"/>
      <c r="T6" s="20"/>
    </row>
    <row r="7" spans="1:20" ht="24.75" customHeight="1">
      <c r="A7" s="7" t="s">
        <v>29</v>
      </c>
      <c r="B7" s="9">
        <v>11</v>
      </c>
      <c r="C7" s="9">
        <v>16</v>
      </c>
      <c r="D7" s="9">
        <v>3</v>
      </c>
      <c r="E7" s="9">
        <v>0.3</v>
      </c>
      <c r="F7" s="9">
        <v>4.8</v>
      </c>
      <c r="G7" s="9">
        <v>2.5</v>
      </c>
      <c r="H7" s="9">
        <v>18</v>
      </c>
      <c r="I7" s="9">
        <v>11</v>
      </c>
      <c r="J7" s="20"/>
      <c r="K7" s="21"/>
      <c r="L7" s="20"/>
      <c r="M7" s="28"/>
      <c r="N7" s="29"/>
      <c r="O7" s="30"/>
      <c r="P7" s="31"/>
      <c r="Q7" s="35"/>
      <c r="R7" s="30"/>
      <c r="S7" s="30"/>
      <c r="T7" s="20"/>
    </row>
    <row r="8" spans="1:20" ht="21" customHeight="1">
      <c r="A8" s="7" t="s">
        <v>30</v>
      </c>
      <c r="B8" s="9">
        <v>14</v>
      </c>
      <c r="C8" s="9">
        <v>15</v>
      </c>
      <c r="D8" s="9">
        <v>2.8</v>
      </c>
      <c r="E8" s="9">
        <v>1</v>
      </c>
      <c r="F8" s="9">
        <v>10</v>
      </c>
      <c r="G8" s="9">
        <v>4</v>
      </c>
      <c r="H8" s="9">
        <v>25</v>
      </c>
      <c r="I8" s="9">
        <v>20</v>
      </c>
      <c r="J8" s="22"/>
      <c r="K8" s="21"/>
      <c r="L8" s="22"/>
      <c r="M8" s="28"/>
      <c r="N8" s="32"/>
      <c r="O8" s="33"/>
      <c r="P8" s="31"/>
      <c r="Q8" s="36"/>
      <c r="R8" s="33"/>
      <c r="S8" s="33"/>
      <c r="T8" s="22"/>
    </row>
    <row r="9" spans="1:20" ht="24.75" customHeight="1">
      <c r="A9" s="7" t="s">
        <v>31</v>
      </c>
      <c r="B9" s="9">
        <v>13</v>
      </c>
      <c r="C9" s="9">
        <v>16</v>
      </c>
      <c r="D9" s="9">
        <v>4</v>
      </c>
      <c r="E9" s="9">
        <v>0.5</v>
      </c>
      <c r="F9" s="9">
        <v>5</v>
      </c>
      <c r="G9" s="9">
        <v>4.5</v>
      </c>
      <c r="H9" s="9">
        <v>26</v>
      </c>
      <c r="I9" s="9">
        <v>16.6</v>
      </c>
      <c r="J9" s="22"/>
      <c r="K9" s="21"/>
      <c r="L9" s="22"/>
      <c r="M9" s="28"/>
      <c r="N9" s="32"/>
      <c r="O9" s="33"/>
      <c r="P9" s="31"/>
      <c r="Q9" s="36"/>
      <c r="R9" s="33"/>
      <c r="S9" s="33"/>
      <c r="T9" s="22"/>
    </row>
    <row r="10" spans="1:20" ht="21" customHeight="1">
      <c r="A10" s="7" t="s">
        <v>32</v>
      </c>
      <c r="B10" s="9">
        <v>15</v>
      </c>
      <c r="C10" s="9">
        <v>22</v>
      </c>
      <c r="D10" s="9">
        <v>3</v>
      </c>
      <c r="E10" s="9">
        <v>1</v>
      </c>
      <c r="F10" s="9">
        <v>10</v>
      </c>
      <c r="G10" s="9">
        <v>5</v>
      </c>
      <c r="H10" s="9"/>
      <c r="I10" s="9">
        <v>20</v>
      </c>
      <c r="J10" s="22"/>
      <c r="K10" s="21"/>
      <c r="L10" s="22"/>
      <c r="M10" s="28"/>
      <c r="N10" s="32"/>
      <c r="O10" s="33"/>
      <c r="P10" s="31"/>
      <c r="Q10" s="36"/>
      <c r="R10" s="33"/>
      <c r="S10" s="33"/>
      <c r="T10" s="22"/>
    </row>
    <row r="11" spans="1:20" ht="24.75" customHeight="1">
      <c r="A11" s="7" t="s">
        <v>33</v>
      </c>
      <c r="B11" s="9">
        <v>12.5</v>
      </c>
      <c r="C11" s="9">
        <v>16</v>
      </c>
      <c r="D11" s="9">
        <v>3.5</v>
      </c>
      <c r="E11" s="9">
        <v>1</v>
      </c>
      <c r="F11" s="9">
        <v>5.6</v>
      </c>
      <c r="G11" s="9">
        <v>4.2</v>
      </c>
      <c r="H11" s="9">
        <v>22.4</v>
      </c>
      <c r="I11" s="9">
        <v>18</v>
      </c>
      <c r="J11" s="22"/>
      <c r="K11" s="23"/>
      <c r="L11" s="22"/>
      <c r="M11" s="28"/>
      <c r="N11" s="32"/>
      <c r="O11" s="33"/>
      <c r="P11" s="31"/>
      <c r="Q11" s="36"/>
      <c r="R11" s="33"/>
      <c r="S11" s="33"/>
      <c r="T11" s="22"/>
    </row>
    <row r="12" spans="1:20" ht="24.75" customHeight="1">
      <c r="A12" s="7" t="s">
        <v>34</v>
      </c>
      <c r="B12" s="9">
        <v>11.5</v>
      </c>
      <c r="C12" s="9">
        <v>15</v>
      </c>
      <c r="D12" s="9">
        <v>4</v>
      </c>
      <c r="E12" s="9">
        <v>1</v>
      </c>
      <c r="F12" s="9">
        <v>8.5</v>
      </c>
      <c r="G12" s="9">
        <v>5.5</v>
      </c>
      <c r="H12" s="9">
        <v>22</v>
      </c>
      <c r="I12" s="9">
        <v>19</v>
      </c>
      <c r="J12" s="22"/>
      <c r="K12" s="21"/>
      <c r="L12" s="22"/>
      <c r="M12" s="28"/>
      <c r="N12" s="32"/>
      <c r="O12" s="33"/>
      <c r="P12" s="31"/>
      <c r="Q12" s="36"/>
      <c r="R12" s="33"/>
      <c r="S12" s="33"/>
      <c r="T12" s="20"/>
    </row>
    <row r="13" spans="1:20" ht="24.75" customHeight="1">
      <c r="A13" s="10" t="s">
        <v>35</v>
      </c>
      <c r="B13" s="9">
        <v>11</v>
      </c>
      <c r="C13" s="9">
        <v>16</v>
      </c>
      <c r="D13" s="9">
        <v>4</v>
      </c>
      <c r="E13" s="9">
        <v>0.5</v>
      </c>
      <c r="F13" s="9">
        <v>5</v>
      </c>
      <c r="G13" s="9">
        <v>3</v>
      </c>
      <c r="H13" s="9">
        <v>37.8</v>
      </c>
      <c r="I13" s="9">
        <v>14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24.75" customHeight="1">
      <c r="A14" s="7" t="s">
        <v>36</v>
      </c>
      <c r="B14" s="9">
        <v>12</v>
      </c>
      <c r="C14" s="9">
        <v>15</v>
      </c>
      <c r="D14" s="9">
        <v>3</v>
      </c>
      <c r="E14" s="9">
        <v>0.5</v>
      </c>
      <c r="F14" s="9">
        <v>7</v>
      </c>
      <c r="G14" s="9">
        <v>4.5</v>
      </c>
      <c r="H14" s="9">
        <v>22</v>
      </c>
      <c r="I14" s="9">
        <v>16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24.75" customHeight="1">
      <c r="A15" s="7" t="s">
        <v>37</v>
      </c>
      <c r="B15" s="9">
        <v>15</v>
      </c>
      <c r="C15" s="9">
        <v>18</v>
      </c>
      <c r="D15" s="9">
        <v>3.5</v>
      </c>
      <c r="E15" s="9">
        <v>1</v>
      </c>
      <c r="F15" s="9">
        <v>10</v>
      </c>
      <c r="G15" s="9">
        <v>4.5</v>
      </c>
      <c r="H15" s="9"/>
      <c r="I15" s="9">
        <v>22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24.75" customHeight="1">
      <c r="A16" s="7" t="s">
        <v>38</v>
      </c>
      <c r="B16" s="9">
        <v>11</v>
      </c>
      <c r="C16" s="9">
        <v>16</v>
      </c>
      <c r="D16" s="9">
        <v>3</v>
      </c>
      <c r="E16" s="9">
        <v>1</v>
      </c>
      <c r="F16" s="9">
        <v>7</v>
      </c>
      <c r="G16" s="9">
        <v>5</v>
      </c>
      <c r="H16" s="16"/>
      <c r="I16" s="9">
        <v>17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21" customHeight="1">
      <c r="A17" s="7" t="s">
        <v>39</v>
      </c>
      <c r="B17" s="9">
        <f aca="true" t="shared" si="0" ref="B17:G17">(B6+B7+B8+B9+B10+B11+B12+B13+B14+B15+B16)/11</f>
        <v>12.454545454545455</v>
      </c>
      <c r="C17" s="9">
        <f t="shared" si="0"/>
        <v>16.454545454545453</v>
      </c>
      <c r="D17" s="9">
        <f t="shared" si="0"/>
        <v>3.3636363636363638</v>
      </c>
      <c r="E17" s="9">
        <f t="shared" si="0"/>
        <v>0.8</v>
      </c>
      <c r="F17" s="9">
        <f t="shared" si="0"/>
        <v>7.045454545454546</v>
      </c>
      <c r="G17" s="9">
        <f t="shared" si="0"/>
        <v>4.081818181818182</v>
      </c>
      <c r="H17" s="9">
        <f>(H6+H7+H8+H9+H11+H12+H13+H14)/8</f>
        <v>26.375</v>
      </c>
      <c r="I17" s="9">
        <f>(I6+I7+I8+I9+I10+I11+I12+I13+I14+I15+I16)/11</f>
        <v>17.036363636363635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28.5" customHeight="1">
      <c r="A18" s="11" t="s">
        <v>40</v>
      </c>
      <c r="B18" s="9">
        <v>12.545454545454545</v>
      </c>
      <c r="C18" s="9">
        <v>16.363636363636363</v>
      </c>
      <c r="D18" s="9">
        <v>3.3636363636363638</v>
      </c>
      <c r="E18" s="9">
        <v>0.8</v>
      </c>
      <c r="F18" s="9">
        <v>7.045454545454546</v>
      </c>
      <c r="G18" s="9">
        <v>4.081818181818182</v>
      </c>
      <c r="H18" s="9">
        <v>26.375</v>
      </c>
      <c r="I18" s="9">
        <v>17.036363636363635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21.75" customHeight="1">
      <c r="A19" s="7" t="s">
        <v>87</v>
      </c>
      <c r="B19" s="12">
        <f>(B17-B18)/B18</f>
        <v>-0.007246376811594126</v>
      </c>
      <c r="C19" s="12">
        <f aca="true" t="shared" si="1" ref="C19:I19">(C17-C18)/C18</f>
        <v>0.005555555555555497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  <c r="I19" s="12">
        <f t="shared" si="1"/>
        <v>0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11" ht="27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2021-08-19T10:10:15Z</cp:lastPrinted>
  <dcterms:created xsi:type="dcterms:W3CDTF">2006-07-07T15:08:28Z</dcterms:created>
  <dcterms:modified xsi:type="dcterms:W3CDTF">2023-05-31T11:21:08Z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2052-11.8.2.10605</vt:lpwstr>
  </property>
  <property fmtid="{D5CDD505-2E9C-101B-9397-08002B2CF9AE}" pid="3" name="퀀_generated_2.-2147483648">
    <vt:i4>2052</vt:i4>
  </property>
</Properties>
</file>